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jo\Downloads\"/>
    </mc:Choice>
  </mc:AlternateContent>
  <xr:revisionPtr revIDLastSave="0" documentId="13_ncr:1_{ED4A67E2-405B-4FD1-9D4D-E57323D048E0}" xr6:coauthVersionLast="47" xr6:coauthVersionMax="47" xr10:uidLastSave="{00000000-0000-0000-0000-000000000000}"/>
  <bookViews>
    <workbookView xWindow="23700" yWindow="0" windowWidth="27900" windowHeight="20880" xr2:uid="{00000000-000D-0000-FFFF-FFFF00000000}"/>
  </bookViews>
  <sheets>
    <sheet name="Datos_clientes" sheetId="1" r:id="rId1"/>
    <sheet name="Planes" sheetId="2" r:id="rId2"/>
  </sheets>
  <externalReferences>
    <externalReference r:id="rId3"/>
  </externalReferences>
  <definedNames>
    <definedName name="_xlnm._FilterDatabase" localSheetId="0">Datos_clientes!$B$1:$Y$55</definedName>
    <definedName name="_xlnm._FilterDatabase" localSheetId="1" hidden="1">Planes!$B$2:$L$116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2" l="1"/>
  <c r="F66" i="2"/>
  <c r="G116" i="2"/>
  <c r="F116" i="2"/>
  <c r="G56" i="2"/>
  <c r="F56" i="2"/>
  <c r="G18" i="2"/>
  <c r="F18" i="2"/>
  <c r="G17" i="2"/>
  <c r="F17" i="2"/>
  <c r="G85" i="2"/>
  <c r="F85" i="2"/>
  <c r="G84" i="2"/>
  <c r="F84" i="2"/>
  <c r="G16" i="2"/>
  <c r="F16" i="2"/>
  <c r="G15" i="2"/>
  <c r="F15" i="2"/>
  <c r="G14" i="2"/>
  <c r="F14" i="2"/>
  <c r="G13" i="2"/>
  <c r="F13" i="2"/>
  <c r="G12" i="2"/>
  <c r="F12" i="2"/>
  <c r="G11" i="2"/>
  <c r="F11" i="2"/>
  <c r="G9" i="2"/>
  <c r="F9" i="2"/>
  <c r="G8" i="2"/>
  <c r="F8" i="2"/>
  <c r="G71" i="2"/>
  <c r="F71" i="2"/>
  <c r="G75" i="2"/>
  <c r="F75" i="2"/>
  <c r="G74" i="2"/>
  <c r="F74" i="2"/>
  <c r="G73" i="2"/>
  <c r="F73" i="2"/>
  <c r="G72" i="2"/>
  <c r="F72" i="2"/>
  <c r="G70" i="2"/>
  <c r="F70" i="2"/>
  <c r="G69" i="2"/>
  <c r="F69" i="2"/>
  <c r="G68" i="2"/>
  <c r="F68" i="2"/>
  <c r="G67" i="2"/>
  <c r="F67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5" i="2"/>
  <c r="F55" i="2"/>
  <c r="G52" i="2"/>
  <c r="F52" i="2"/>
  <c r="G115" i="2"/>
  <c r="F115" i="2"/>
  <c r="G114" i="2"/>
  <c r="F114" i="2"/>
  <c r="G53" i="2"/>
  <c r="F53" i="2"/>
  <c r="G99" i="2"/>
  <c r="F99" i="2"/>
  <c r="A3" i="1" l="1"/>
  <c r="A114" i="1"/>
  <c r="A106" i="1"/>
  <c r="A98" i="1"/>
  <c r="A90" i="1"/>
  <c r="A82" i="1"/>
  <c r="A74" i="1"/>
  <c r="A66" i="1"/>
  <c r="A58" i="1"/>
  <c r="A50" i="1"/>
  <c r="A42" i="1"/>
  <c r="A34" i="1"/>
  <c r="A26" i="1"/>
  <c r="A18" i="1"/>
  <c r="A10" i="1"/>
  <c r="A113" i="1"/>
  <c r="A105" i="1"/>
  <c r="A97" i="1"/>
  <c r="A89" i="1"/>
  <c r="A81" i="1"/>
  <c r="A73" i="1"/>
  <c r="A65" i="1"/>
  <c r="A57" i="1"/>
  <c r="A49" i="1"/>
  <c r="A41" i="1"/>
  <c r="A33" i="1"/>
  <c r="A25" i="1"/>
  <c r="A17" i="1"/>
  <c r="A9" i="1"/>
  <c r="A112" i="1"/>
  <c r="A104" i="1"/>
  <c r="A96" i="1"/>
  <c r="A88" i="1"/>
  <c r="A80" i="1"/>
  <c r="A72" i="1"/>
  <c r="A64" i="1"/>
  <c r="A56" i="1"/>
  <c r="A48" i="1"/>
  <c r="A40" i="1"/>
  <c r="A32" i="1"/>
  <c r="A24" i="1"/>
  <c r="A16" i="1"/>
  <c r="A8" i="1"/>
  <c r="A111" i="1"/>
  <c r="A103" i="1"/>
  <c r="A95" i="1"/>
  <c r="A87" i="1"/>
  <c r="A79" i="1"/>
  <c r="A71" i="1"/>
  <c r="A63" i="1"/>
  <c r="A55" i="1"/>
  <c r="A47" i="1"/>
  <c r="A39" i="1"/>
  <c r="A31" i="1"/>
  <c r="A23" i="1"/>
  <c r="A15" i="1"/>
  <c r="A7" i="1"/>
  <c r="A2" i="1"/>
  <c r="A110" i="1"/>
  <c r="A102" i="1"/>
  <c r="A94" i="1"/>
  <c r="A86" i="1"/>
  <c r="A78" i="1"/>
  <c r="A70" i="1"/>
  <c r="A62" i="1"/>
  <c r="A54" i="1"/>
  <c r="A46" i="1"/>
  <c r="A38" i="1"/>
  <c r="A30" i="1"/>
  <c r="A22" i="1"/>
  <c r="A14" i="1"/>
  <c r="A109" i="1"/>
  <c r="A101" i="1"/>
  <c r="A93" i="1"/>
  <c r="A85" i="1"/>
  <c r="A77" i="1"/>
  <c r="A69" i="1"/>
  <c r="A61" i="1"/>
  <c r="A53" i="1"/>
  <c r="A45" i="1"/>
  <c r="A37" i="1"/>
  <c r="A21" i="1"/>
  <c r="A13" i="1"/>
  <c r="A5" i="1"/>
  <c r="A116" i="1"/>
  <c r="A108" i="1"/>
  <c r="A100" i="1"/>
  <c r="A92" i="1"/>
  <c r="A84" i="1"/>
  <c r="A76" i="1"/>
  <c r="A68" i="1"/>
  <c r="A60" i="1"/>
  <c r="A52" i="1"/>
  <c r="A44" i="1"/>
  <c r="A36" i="1"/>
  <c r="A28" i="1"/>
  <c r="A20" i="1"/>
  <c r="A12" i="1"/>
  <c r="A4" i="1"/>
  <c r="A115" i="1"/>
  <c r="A107" i="1"/>
  <c r="A99" i="1"/>
  <c r="A91" i="1"/>
  <c r="A83" i="1"/>
  <c r="A75" i="1"/>
  <c r="A67" i="1"/>
  <c r="A59" i="1"/>
  <c r="A51" i="1"/>
  <c r="A43" i="1"/>
  <c r="A35" i="1"/>
  <c r="A27" i="1"/>
  <c r="A19" i="1"/>
  <c r="A11" i="1"/>
  <c r="G50" i="2"/>
  <c r="F50" i="2"/>
  <c r="G49" i="2"/>
  <c r="F49" i="2"/>
  <c r="G77" i="2"/>
  <c r="F77" i="2"/>
  <c r="G113" i="2"/>
  <c r="F113" i="2"/>
  <c r="G112" i="2"/>
  <c r="F112" i="2"/>
  <c r="G111" i="2"/>
  <c r="F111" i="2"/>
  <c r="G76" i="2"/>
  <c r="F76" i="2"/>
  <c r="G110" i="2"/>
  <c r="F110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8" i="2"/>
  <c r="F98" i="2"/>
  <c r="G97" i="2"/>
  <c r="F97" i="2"/>
  <c r="G96" i="2"/>
  <c r="F96" i="2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3" i="2"/>
  <c r="F83" i="2"/>
  <c r="G82" i="2"/>
  <c r="F82" i="2"/>
  <c r="G81" i="2"/>
  <c r="F81" i="2"/>
  <c r="G51" i="2"/>
  <c r="F51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0" i="2"/>
  <c r="F10" i="2"/>
  <c r="G7" i="2"/>
  <c r="F7" i="2"/>
  <c r="G6" i="2"/>
  <c r="F6" i="2"/>
  <c r="G5" i="2"/>
  <c r="F5" i="2"/>
  <c r="G4" i="2"/>
  <c r="F4" i="2"/>
  <c r="G3" i="2"/>
  <c r="F3" i="2"/>
</calcChain>
</file>

<file path=xl/sharedStrings.xml><?xml version="1.0" encoding="utf-8"?>
<sst xmlns="http://schemas.openxmlformats.org/spreadsheetml/2006/main" count="2293" uniqueCount="698">
  <si>
    <t>ID</t>
  </si>
  <si>
    <t>Teléfono</t>
  </si>
  <si>
    <t>Dirección</t>
  </si>
  <si>
    <t>Población</t>
  </si>
  <si>
    <t>Código postal</t>
  </si>
  <si>
    <t>Provincia</t>
  </si>
  <si>
    <t>País</t>
  </si>
  <si>
    <t>Código país</t>
  </si>
  <si>
    <t>Idioma</t>
  </si>
  <si>
    <t>España</t>
  </si>
  <si>
    <t>ES</t>
  </si>
  <si>
    <t>Español</t>
  </si>
  <si>
    <t>Madrid</t>
  </si>
  <si>
    <t>B75278952</t>
  </si>
  <si>
    <t>reserva@somsisrestaurant.com</t>
  </si>
  <si>
    <t>CALLE BONAVISTA, 44 - P. BJ PTA. 2</t>
  </si>
  <si>
    <t>Sant Just Desvern</t>
  </si>
  <si>
    <t>08960</t>
  </si>
  <si>
    <t>Barcelona</t>
  </si>
  <si>
    <t>BARCELONA</t>
  </si>
  <si>
    <t>08006</t>
  </si>
  <si>
    <t>08037</t>
  </si>
  <si>
    <t>08008</t>
  </si>
  <si>
    <t>GRUPO SIBUYA SOCIEDAD LIMITADA.</t>
  </si>
  <si>
    <t>B24696775</t>
  </si>
  <si>
    <t>social.media@sibuya.es</t>
  </si>
  <si>
    <t>AVENIDA SAN FROILAN, 83 - NAV 4</t>
  </si>
  <si>
    <t>LEON</t>
  </si>
  <si>
    <t>B08737744</t>
  </si>
  <si>
    <t>cvilanova@fargagroup.com</t>
  </si>
  <si>
    <t>CALLE MALLORCA, 270</t>
  </si>
  <si>
    <t>GALERA GROUP 2012 SL.</t>
  </si>
  <si>
    <t>B65850844</t>
  </si>
  <si>
    <t>berta@galeragroup.com</t>
  </si>
  <si>
    <t>CALLE MALLORCA, 230 - PR PTA 1</t>
  </si>
  <si>
    <t>B67611558</t>
  </si>
  <si>
    <t>mlucero@panteagroup.club</t>
  </si>
  <si>
    <t>CALLE RAMON TURRO, 186 - 188</t>
  </si>
  <si>
    <t>08005</t>
  </si>
  <si>
    <t>CAMARASA FRUITS SL.</t>
  </si>
  <si>
    <t>B65996290</t>
  </si>
  <si>
    <t>marketing@camarasafruits.es</t>
  </si>
  <si>
    <t>CALLE TORRAS I PUJALT, 48 - BJ</t>
  </si>
  <si>
    <t>08022</t>
  </si>
  <si>
    <t>B09922766</t>
  </si>
  <si>
    <t>CALLE RAMON TURRO, 186 - LOC</t>
  </si>
  <si>
    <t>B55446611</t>
  </si>
  <si>
    <t>alasplasas@gmail.com</t>
  </si>
  <si>
    <t>PASEO SANT JOAN, 77 - P. 0</t>
  </si>
  <si>
    <t>08009</t>
  </si>
  <si>
    <t>B02706976</t>
  </si>
  <si>
    <t>CALLE CASANOVA, 49</t>
  </si>
  <si>
    <t>08011</t>
  </si>
  <si>
    <t>PRETTIFY FRANCHISING SL.</t>
  </si>
  <si>
    <t>B44948156</t>
  </si>
  <si>
    <t>valeriadoms@gmail.com</t>
  </si>
  <si>
    <t>CALLE CACERES, 49 - PTA 2</t>
  </si>
  <si>
    <t>MADRID</t>
  </si>
  <si>
    <t>B70640628</t>
  </si>
  <si>
    <t>aurora.marques1995@gmail.com</t>
  </si>
  <si>
    <t>CALLE TRAFALGAR, 4 - 12 B</t>
  </si>
  <si>
    <t>08010</t>
  </si>
  <si>
    <t>B56774482</t>
  </si>
  <si>
    <t>PASEO SANT JOAN BOSCO, 51 - LOC 6 B</t>
  </si>
  <si>
    <t>08017</t>
  </si>
  <si>
    <t>B56983893</t>
  </si>
  <si>
    <t>paula.rodriguez@orbityhotelmanagement.com</t>
  </si>
  <si>
    <t>PLAZA FRANCESC MACIA, 4 - P. 4 PTA. 1</t>
  </si>
  <si>
    <t>08021</t>
  </si>
  <si>
    <t>08013</t>
  </si>
  <si>
    <t>B10952299</t>
  </si>
  <si>
    <t>info@zagal1200.com</t>
  </si>
  <si>
    <t>CALLE SANTISIMA TRINIDAD, 10 - PISO 2</t>
  </si>
  <si>
    <t>B66873035</t>
  </si>
  <si>
    <t>sisiherrero@gmail.com</t>
  </si>
  <si>
    <t>CALLE TENOR VIÑAS, 5 - LOC 2</t>
  </si>
  <si>
    <t>B44663672</t>
  </si>
  <si>
    <t>claudia@arecabakery.com</t>
  </si>
  <si>
    <t>CALLE TORRENT DE L'OLLA, 90</t>
  </si>
  <si>
    <t>08012</t>
  </si>
  <si>
    <t>B65429243</t>
  </si>
  <si>
    <t>jmolina@gruponomo.com</t>
  </si>
  <si>
    <t>CALLE LONDRES, 96 - LOC 1</t>
  </si>
  <si>
    <t>08036</t>
  </si>
  <si>
    <t>ESB88492517</t>
  </si>
  <si>
    <t>eva.gmis@uber.com</t>
  </si>
  <si>
    <t>Cl General Diaz Porlier 9 1 A</t>
  </si>
  <si>
    <t>B44742054</t>
  </si>
  <si>
    <t>marcos.pujadas.zurita@gmail.com</t>
  </si>
  <si>
    <t>CALLE VIA AUGUSTA, 201 - LOC</t>
  </si>
  <si>
    <t>B44854545</t>
  </si>
  <si>
    <t>kristina@gastro-keanu.com</t>
  </si>
  <si>
    <t>Carrer Manila, 38, 8-2</t>
  </si>
  <si>
    <t>08034</t>
  </si>
  <si>
    <t>Y8970700R</t>
  </si>
  <si>
    <t>manuel@yukubcn.com</t>
  </si>
  <si>
    <t>Av Diagonal 311b</t>
  </si>
  <si>
    <t>B72514961</t>
  </si>
  <si>
    <t>administracion@manifesto13.es</t>
  </si>
  <si>
    <t>Calle de Hartzenbusch, 12</t>
  </si>
  <si>
    <t>B44778017</t>
  </si>
  <si>
    <t>remedios@remediosbar.com</t>
  </si>
  <si>
    <t>CALLE MUNTANER, 252 - ESC 2 P 1</t>
  </si>
  <si>
    <t>B42869792</t>
  </si>
  <si>
    <t>CALLE LAFORJA, 130</t>
  </si>
  <si>
    <t>B63011415</t>
  </si>
  <si>
    <t>info@hotelcanfarres.com</t>
  </si>
  <si>
    <t>CALLE BRUC DEL MIG, 96 - BJ</t>
  </si>
  <si>
    <t>El Bruc</t>
  </si>
  <si>
    <t>08294</t>
  </si>
  <si>
    <t>B62476304</t>
  </si>
  <si>
    <t>joan@bladegrup.com</t>
  </si>
  <si>
    <t>C/ Numancia 94-96 bajos</t>
  </si>
  <si>
    <t>08029</t>
  </si>
  <si>
    <t>B67002170</t>
  </si>
  <si>
    <t>albertvalls@fisioreact.com</t>
  </si>
  <si>
    <t>Valencia 352 Pral 1ª</t>
  </si>
  <si>
    <t>B58513896</t>
  </si>
  <si>
    <t>administracion@somosesencia.es</t>
  </si>
  <si>
    <t>CALLE VIA AUGUSTA, 48 - 54 P 6 PTA. 4</t>
  </si>
  <si>
    <t>B67278028</t>
  </si>
  <si>
    <t>xiaohongzen@gmail.com</t>
  </si>
  <si>
    <t>CALLE ARIBAU, 73 - BAJO</t>
  </si>
  <si>
    <t>B06825012</t>
  </si>
  <si>
    <t>bruno@cookinggang.es</t>
  </si>
  <si>
    <t>CALLE SANT DELFI, 11</t>
  </si>
  <si>
    <t>B13694294</t>
  </si>
  <si>
    <t>facturacion@maggiorata.es</t>
  </si>
  <si>
    <t>CALLE ENRIC GRANADOS, 14</t>
  </si>
  <si>
    <t>08007</t>
  </si>
  <si>
    <t>B67291393</t>
  </si>
  <si>
    <t>facturas@enlagloriasaladhouse.com</t>
  </si>
  <si>
    <t>CALLE L'AVENIR, 66</t>
  </si>
  <si>
    <t>B67194647</t>
  </si>
  <si>
    <t>hola@benditofuoco.com</t>
  </si>
  <si>
    <t>CALLE PRINCESA, 59</t>
  </si>
  <si>
    <t>08003</t>
  </si>
  <si>
    <t>SIMORRA TIENDAS SA</t>
  </si>
  <si>
    <t>A58069147</t>
  </si>
  <si>
    <t>invoice@simorra.com</t>
  </si>
  <si>
    <t>CALLE CORSEGA, 222 - LOC</t>
  </si>
  <si>
    <t>B56458771</t>
  </si>
  <si>
    <t>solunabarcelona@gmail.com</t>
  </si>
  <si>
    <t>Calle Casanova 157</t>
  </si>
  <si>
    <t>B09987777</t>
  </si>
  <si>
    <t>marketing@sookskincare.com</t>
  </si>
  <si>
    <t>Calle Bruc 27</t>
  </si>
  <si>
    <t>B10925014</t>
  </si>
  <si>
    <t>proveedores@grupoisabellas.com</t>
  </si>
  <si>
    <t>CALLE MUNTANER, 340, 2-1</t>
  </si>
  <si>
    <t>B65036782</t>
  </si>
  <si>
    <t>green@miandco.es</t>
  </si>
  <si>
    <t>CALLE JOSEP ESTIVILL, 64 - 68 LOCAL 4</t>
  </si>
  <si>
    <t>08027</t>
  </si>
  <si>
    <t>B72580822</t>
  </si>
  <si>
    <t>alberto@bertosmilanesa.com</t>
  </si>
  <si>
    <t>CALLE ENRIC GRANADOS, 116 - P. 2 PTA. 1</t>
  </si>
  <si>
    <t>48030112V</t>
  </si>
  <si>
    <t>hola@folksburgers.com</t>
  </si>
  <si>
    <t>Calle Manuel de Falla 29, SA 1</t>
  </si>
  <si>
    <t>B65181646</t>
  </si>
  <si>
    <t>aduo.barcelona@gmail.com</t>
  </si>
  <si>
    <t>CALLE RICARDO CALVO, 17 - BJ LOC 1 2 P</t>
  </si>
  <si>
    <t>B67276121</t>
  </si>
  <si>
    <t>loretarzia.lyc@gmail.com</t>
  </si>
  <si>
    <t>PLAZA CAMPRECIOS, 9 - P. BJ PTA. 2</t>
  </si>
  <si>
    <t>B62509617</t>
  </si>
  <si>
    <t>CALLE MALLORCA, 270 - P. 2 PTA. 3</t>
  </si>
  <si>
    <t>THE FACE WORKOUT S.L.</t>
  </si>
  <si>
    <t>B16720724</t>
  </si>
  <si>
    <t>atelier@theeyelashatelier.com</t>
  </si>
  <si>
    <t>CALLE CALVET, 7 - P. BJ</t>
  </si>
  <si>
    <t>B66101551</t>
  </si>
  <si>
    <t>B61870309</t>
  </si>
  <si>
    <t>belenlarruy@guillerminabaeza.es</t>
  </si>
  <si>
    <t>CALLE NEGREVERNIS, 13 - LOC B</t>
  </si>
  <si>
    <t>B10749877</t>
  </si>
  <si>
    <t>lombobar@gmail.com</t>
  </si>
  <si>
    <t>CALLE PLATO, 6 - ESC B P AT PTA. 1</t>
  </si>
  <si>
    <t>NAULOVER SA</t>
  </si>
  <si>
    <t>A08220428</t>
  </si>
  <si>
    <t>claudia.guixens@naulover.com</t>
  </si>
  <si>
    <t>CALLE MUNTANER, 240, 2-2</t>
  </si>
  <si>
    <t>46126421J</t>
  </si>
  <si>
    <t>paulaaragall@gmail.com</t>
  </si>
  <si>
    <t>Calle Graus 10-12 esc A ATC 1</t>
  </si>
  <si>
    <t>B66067016</t>
  </si>
  <si>
    <t>info@minimicropigmentacion.com</t>
  </si>
  <si>
    <t>Calle Osi 45-53 , 1-15</t>
  </si>
  <si>
    <t>08035</t>
  </si>
  <si>
    <t>FISER 248 S.L.</t>
  </si>
  <si>
    <t>B67601401</t>
  </si>
  <si>
    <t>tonifiguerasdeabadal@gmail.com</t>
  </si>
  <si>
    <t>CALLE MUNTANER, 248 - LOC 2</t>
  </si>
  <si>
    <t>B01908276</t>
  </si>
  <si>
    <t>info@banoffeebcn.com</t>
  </si>
  <si>
    <t>CALLE CARAVEL·LA LA NIÑA, 24 - P. 7 PTA. 2</t>
  </si>
  <si>
    <t>SOMA BAR RESTAURANT S.L.</t>
  </si>
  <si>
    <t>B05342092</t>
  </si>
  <si>
    <t>CALLE TRAFALGAR, 4 - P. 12 PTA. B</t>
  </si>
  <si>
    <t>CARIBU FASHION STUDIO S.L.</t>
  </si>
  <si>
    <t>B67585349</t>
  </si>
  <si>
    <t>info@caribustudio.com</t>
  </si>
  <si>
    <t>CALLE TRAVESSERA DE DALT, 36 - AT 3</t>
  </si>
  <si>
    <t>08024</t>
  </si>
  <si>
    <t>MATTUI COLLECTION SL</t>
  </si>
  <si>
    <t>B88584982</t>
  </si>
  <si>
    <t>gestion@mattuicollection.com</t>
  </si>
  <si>
    <t>CALLE PELAYO 55 BAJO IZQUIERDA</t>
  </si>
  <si>
    <t>B67337105</t>
  </si>
  <si>
    <t>corporate@hideout-burger.com</t>
  </si>
  <si>
    <t>RAMBLA CATALUNYA 89</t>
  </si>
  <si>
    <t>B66314584</t>
  </si>
  <si>
    <t>info@bo-barcelona.com</t>
  </si>
  <si>
    <t>C/ BORI I FONTESTA 14</t>
  </si>
  <si>
    <t>B66620352</t>
  </si>
  <si>
    <t>samanta@lacroixe.com</t>
  </si>
  <si>
    <t>Calle Muntaner 322 Tienda 3</t>
  </si>
  <si>
    <t>21777907N</t>
  </si>
  <si>
    <t>facturacion@prefierotort.com</t>
  </si>
  <si>
    <t>Calle Amigó 33</t>
  </si>
  <si>
    <t>BAR GALAN S.L.</t>
  </si>
  <si>
    <t>B67685883</t>
  </si>
  <si>
    <t>facturacion@bargalan.es</t>
  </si>
  <si>
    <t>CALLE MUNTANER, 212</t>
  </si>
  <si>
    <t>A08376543</t>
  </si>
  <si>
    <t>sflaque@hotelcasasagnier.com</t>
  </si>
  <si>
    <t>Rambla de Catalunya 104</t>
  </si>
  <si>
    <t>B63964951</t>
  </si>
  <si>
    <t>aspic@aspic.es</t>
  </si>
  <si>
    <t>CALLE DOCTOR FAUS, 37</t>
  </si>
  <si>
    <t>ALELLA</t>
  </si>
  <si>
    <t>08328</t>
  </si>
  <si>
    <t>HELLO NAILS S.L.</t>
  </si>
  <si>
    <t>B67151605</t>
  </si>
  <si>
    <t>info@hellonails.es</t>
  </si>
  <si>
    <t>CALLE MUNTANER, 555 - P. BJ PTA. 2</t>
  </si>
  <si>
    <t>A17015892</t>
  </si>
  <si>
    <t>sbado@primeroprimera.com</t>
  </si>
  <si>
    <t>Doctor Carulla 25</t>
  </si>
  <si>
    <t>Aurora Marqués</t>
  </si>
  <si>
    <t>aurora@lacroixe.com</t>
  </si>
  <si>
    <t>Jaume Solé</t>
  </si>
  <si>
    <t>jaume.sole@bo-barcelona.com</t>
  </si>
  <si>
    <t>Lucas Pigossi</t>
  </si>
  <si>
    <t>lucas-pigossi@hideout-burger.com</t>
  </si>
  <si>
    <t>Ana Mata Paulo</t>
  </si>
  <si>
    <t>administracion@banoffeebcn.com</t>
  </si>
  <si>
    <t>Email 2</t>
  </si>
  <si>
    <t>Email 1</t>
  </si>
  <si>
    <t>Móvil 1</t>
  </si>
  <si>
    <t>Móvil 2</t>
  </si>
  <si>
    <t>Nombre Mercantil</t>
  </si>
  <si>
    <t>HELLO NAILS</t>
  </si>
  <si>
    <t>BAR GALAN</t>
  </si>
  <si>
    <t>SOMA</t>
  </si>
  <si>
    <t>FISER</t>
  </si>
  <si>
    <t>NAULOVER</t>
  </si>
  <si>
    <t>ENLAGLORIA SALAD HOUSE</t>
  </si>
  <si>
    <t>Salsa</t>
  </si>
  <si>
    <t>PRETTIFY</t>
  </si>
  <si>
    <t>Cliente/Oferta</t>
  </si>
  <si>
    <t>4 LATAS</t>
  </si>
  <si>
    <t>4 MAKIS</t>
  </si>
  <si>
    <t>LA MARIMANDONA</t>
  </si>
  <si>
    <t>OXID LA TERTULIA</t>
  </si>
  <si>
    <t>Lluis Costa Martinez</t>
  </si>
  <si>
    <t>lluiscostamartinez@gmail.com</t>
  </si>
  <si>
    <t>Timeea Teodorescu</t>
  </si>
  <si>
    <t>Berta Piera Montaner</t>
  </si>
  <si>
    <t>Paula López</t>
  </si>
  <si>
    <t>paula.lopez@uber.com</t>
  </si>
  <si>
    <t>Carlota Vilanova</t>
  </si>
  <si>
    <t>Nombre 1</t>
  </si>
  <si>
    <t>Nombre 2</t>
  </si>
  <si>
    <t>Eva Gros Mis</t>
  </si>
  <si>
    <t>María Fuentes Rosell</t>
  </si>
  <si>
    <t>Miriam Sánchez Arévalo</t>
  </si>
  <si>
    <t>miriamsanchez@camarasafruits.es</t>
  </si>
  <si>
    <t>Manuel Lucero</t>
  </si>
  <si>
    <t>marketing@panteagroup.club</t>
  </si>
  <si>
    <t>Nombre 3</t>
  </si>
  <si>
    <t>Email 3</t>
  </si>
  <si>
    <t>Móvil 3</t>
  </si>
  <si>
    <t>Montse Palou Montes</t>
  </si>
  <si>
    <t>administracion@panteagroup.club</t>
  </si>
  <si>
    <t>ivilardell@fargagroup.com</t>
  </si>
  <si>
    <t>Irene Vilardell</t>
  </si>
  <si>
    <t>maguilar@fargagroup.com</t>
  </si>
  <si>
    <t>Alejandro Lasplasas</t>
  </si>
  <si>
    <t>Karel Schroder</t>
  </si>
  <si>
    <t>karelsv@gmail.com</t>
  </si>
  <si>
    <t>Valeria Doms Golobart</t>
  </si>
  <si>
    <t>Marga Sumalla</t>
  </si>
  <si>
    <t>contabilidad@miandco.es</t>
  </si>
  <si>
    <t>Pol Angrill Figueras</t>
  </si>
  <si>
    <t>Marcià Angrill Figueras</t>
  </si>
  <si>
    <t>marcia@miandco.es</t>
  </si>
  <si>
    <t>Nombre 4</t>
  </si>
  <si>
    <t>Email 4</t>
  </si>
  <si>
    <t>Móvil 4</t>
  </si>
  <si>
    <t>Montse Aguilar</t>
  </si>
  <si>
    <t>nperez@fargagroup.com</t>
  </si>
  <si>
    <t>Noelia Pérez</t>
  </si>
  <si>
    <t>Adrián López Rodríguez</t>
  </si>
  <si>
    <t>adrian@colmadocarpanta.es</t>
  </si>
  <si>
    <t>Guillem Pico Maya</t>
  </si>
  <si>
    <t>guillem@colmadocarpanta.es</t>
  </si>
  <si>
    <t>Borja Galobart</t>
  </si>
  <si>
    <t>Paula Rodriguez</t>
  </si>
  <si>
    <t>Sisi Herrero</t>
  </si>
  <si>
    <t>Paula Baret</t>
  </si>
  <si>
    <t>paulabaretb@gmail.com</t>
  </si>
  <si>
    <t>Beatriz Molinari</t>
  </si>
  <si>
    <t>beatriz.molinari@hideout-burger.com</t>
  </si>
  <si>
    <t>Claudia de las Heras Lorente</t>
  </si>
  <si>
    <t>Juan Molina-Martell</t>
  </si>
  <si>
    <t>Sara Partegas</t>
  </si>
  <si>
    <t>spartegas@gruponomo.com</t>
  </si>
  <si>
    <t>Contabilidad Naulover</t>
  </si>
  <si>
    <t>contabilidad@naulover.com</t>
  </si>
  <si>
    <t>Isabel</t>
  </si>
  <si>
    <t>isabel@naulover.com</t>
  </si>
  <si>
    <t>Claudia Guixens</t>
  </si>
  <si>
    <t>Marcos Pujadas</t>
  </si>
  <si>
    <t>Pati Cobas</t>
  </si>
  <si>
    <t>infobarcelona@doscucharas.com</t>
  </si>
  <si>
    <t>Kristina Shvets</t>
  </si>
  <si>
    <t>Manuel Arévalo</t>
  </si>
  <si>
    <t>Maria Claudia Salazar</t>
  </si>
  <si>
    <t>Nicholas Duncan</t>
  </si>
  <si>
    <t>nduncan2011@hotmail.com</t>
  </si>
  <si>
    <t>Alejo Ventosa</t>
  </si>
  <si>
    <t>alejo.ventosa@lt1517.com</t>
  </si>
  <si>
    <t>Llorenç Balagué</t>
  </si>
  <si>
    <t>Carlos Matas</t>
  </si>
  <si>
    <t>carlosmatasg@gmail.com</t>
  </si>
  <si>
    <t>Alejandro Ferrer</t>
  </si>
  <si>
    <t>janderferrer@gmail.com</t>
  </si>
  <si>
    <t>Alba Sitges</t>
  </si>
  <si>
    <t>alba@bladegrup.com</t>
  </si>
  <si>
    <t>Alejandro Pérez-Albert</t>
  </si>
  <si>
    <t>alejandro.perezalbert@gmail.com</t>
  </si>
  <si>
    <t>Carola Torras García</t>
  </si>
  <si>
    <t>Joan Bladé</t>
  </si>
  <si>
    <t>Albert Valls Ramón-Cortés</t>
  </si>
  <si>
    <t>comunicacion@somosesencia.es</t>
  </si>
  <si>
    <t>SOMOS ESENCIA</t>
  </si>
  <si>
    <t>Shanghai Stories</t>
  </si>
  <si>
    <t>Joao Dutra</t>
  </si>
  <si>
    <t>joao_dutra@hotmail.com</t>
  </si>
  <si>
    <t>Chiara Esposito</t>
  </si>
  <si>
    <t>chiara.espositoherrera@gmail.com</t>
  </si>
  <si>
    <t>Elena BORRELL MADURGA</t>
  </si>
  <si>
    <t>elena@simorra.com</t>
  </si>
  <si>
    <t>Adriana Sala</t>
  </si>
  <si>
    <t>adriana@simorra.com</t>
  </si>
  <si>
    <t>Diana Chen</t>
  </si>
  <si>
    <t>Teppei Nii</t>
  </si>
  <si>
    <t>Claudia Medrano</t>
  </si>
  <si>
    <t>Mariona Puig Rodas</t>
  </si>
  <si>
    <t>mariona.puig@caribustudio.com</t>
  </si>
  <si>
    <t>Cristian Cuesta Olle</t>
  </si>
  <si>
    <t>cristian.cuesta@caribustudio.com</t>
  </si>
  <si>
    <t>Marco Gari</t>
  </si>
  <si>
    <t>marco@grupoisabellas.com</t>
  </si>
  <si>
    <t>Juan Pedro Gomez</t>
  </si>
  <si>
    <t>jp@grupoisabellas.com</t>
  </si>
  <si>
    <t>Xavier Fort</t>
  </si>
  <si>
    <t>x.fort@grupoisabellas.com</t>
  </si>
  <si>
    <t>Bella's</t>
  </si>
  <si>
    <t>Carmina</t>
  </si>
  <si>
    <t>Cuca Anguera</t>
  </si>
  <si>
    <t>Lorena Tarzia</t>
  </si>
  <si>
    <t>Ana Alvarado</t>
  </si>
  <si>
    <t>anacarolinaalvarado@gmail.com</t>
  </si>
  <si>
    <t>eugenidediego@gmail.com</t>
  </si>
  <si>
    <t>Eugeni de Diego</t>
  </si>
  <si>
    <t>Paula Aragall</t>
  </si>
  <si>
    <t>Teresa Riera Vicens</t>
  </si>
  <si>
    <t>aragall.riera@gmail.com</t>
  </si>
  <si>
    <t>Vanessa Laforest</t>
  </si>
  <si>
    <t>paula@thefaceworkout.com</t>
  </si>
  <si>
    <t>Paula Arredondo</t>
  </si>
  <si>
    <t>Gloria@enlagloriasaladhouse.com</t>
  </si>
  <si>
    <t>Gloria Rodés</t>
  </si>
  <si>
    <t>Alberto Bonhomme</t>
  </si>
  <si>
    <t>Nacho Soler</t>
  </si>
  <si>
    <t>comunicacion@guillerminabaeza.es</t>
  </si>
  <si>
    <t>Inés Gea</t>
  </si>
  <si>
    <t>Belen Larruy</t>
  </si>
  <si>
    <t>María</t>
  </si>
  <si>
    <t>Toni Figueras</t>
  </si>
  <si>
    <t>Eugenia Andreu</t>
  </si>
  <si>
    <t>eugeniandreuc@gmail.com</t>
  </si>
  <si>
    <t>marta@mattuicollection.com</t>
  </si>
  <si>
    <t>Marta Fuentes</t>
  </si>
  <si>
    <t>Pol Gonzalez</t>
  </si>
  <si>
    <t>info@prefierotort.com</t>
  </si>
  <si>
    <t>Susana Badó</t>
  </si>
  <si>
    <t>Inés Pérez-Sala</t>
  </si>
  <si>
    <t>Alejandra Sopranis</t>
  </si>
  <si>
    <t>contabilidad@hotelcasasagnier.com</t>
  </si>
  <si>
    <t>Susana Flaqué</t>
  </si>
  <si>
    <t>ines@70khotels.com</t>
  </si>
  <si>
    <t>HOTEL PRIMERO PRIMERA</t>
  </si>
  <si>
    <t>HOTEL CASA SAGNIER</t>
  </si>
  <si>
    <t>A63040240</t>
  </si>
  <si>
    <t>Pasaje Gutenberg 7</t>
  </si>
  <si>
    <t>Tatiana Miltcheva</t>
  </si>
  <si>
    <t>tatiana@hotelsixties.com</t>
  </si>
  <si>
    <t>Blanca Permanyer</t>
  </si>
  <si>
    <t>blanca@aspic.es</t>
  </si>
  <si>
    <t>Belén Aventín</t>
  </si>
  <si>
    <t>SUPERLOCAL</t>
  </si>
  <si>
    <t>Bruma</t>
  </si>
  <si>
    <t>Colmado Carpanta</t>
  </si>
  <si>
    <t>ZAGAL 1200</t>
  </si>
  <si>
    <t>Bad Habits</t>
  </si>
  <si>
    <t>Areca Bakery</t>
  </si>
  <si>
    <t>Dos Cucharas</t>
  </si>
  <si>
    <t>KEANU IZAKAYA BAR</t>
  </si>
  <si>
    <t>Manifesto 13</t>
  </si>
  <si>
    <t>Bar Remedios</t>
  </si>
  <si>
    <t>Hotel Can Farrés</t>
  </si>
  <si>
    <t>FisioReact</t>
  </si>
  <si>
    <t>Yushu</t>
  </si>
  <si>
    <t>Maggiorata</t>
  </si>
  <si>
    <t>CONCEPTO NONNA / BENDITO FUOCO</t>
  </si>
  <si>
    <t>SOLUNA</t>
  </si>
  <si>
    <t>SookSkincare</t>
  </si>
  <si>
    <t>Folks Burgers</t>
  </si>
  <si>
    <t>LyC Medical Esthetic</t>
  </si>
  <si>
    <t>Guillermina Baeza</t>
  </si>
  <si>
    <t>Bar Lombo</t>
  </si>
  <si>
    <t>Hideout Burger</t>
  </si>
  <si>
    <t>BO Barcelona</t>
  </si>
  <si>
    <t>Tort</t>
  </si>
  <si>
    <t>HOTEL SIXTIES</t>
  </si>
  <si>
    <t>ESTADO</t>
  </si>
  <si>
    <t>TX ELLA INVERSIONES S.L.</t>
  </si>
  <si>
    <t>ARTEPA SL</t>
  </si>
  <si>
    <t>RETAIL FARGA CONCEPT S.L.</t>
  </si>
  <si>
    <t>EASTERN EIXAMPLE S.L.</t>
  </si>
  <si>
    <t>YUCA &amp; MOJO S.L.</t>
  </si>
  <si>
    <t>GRUPO CERVECERIA LA BARCELONA S.L.</t>
  </si>
  <si>
    <t>ATEM BISTRO S.L.</t>
  </si>
  <si>
    <t>NAMI BAR RESTAURANT S.L.</t>
  </si>
  <si>
    <t>MUSLAMEN CORP S.L.</t>
  </si>
  <si>
    <t>PG73 HOTEL OPCO S.L.</t>
  </si>
  <si>
    <t>GALOZUN SL.</t>
  </si>
  <si>
    <t>BAD HABITS RETAIL &amp; SERVICES SL.</t>
  </si>
  <si>
    <t>ARECA BAKERY S.L.</t>
  </si>
  <si>
    <t>NOMO MATRIZ SL</t>
  </si>
  <si>
    <t>SPICY COMUNICACION SL</t>
  </si>
  <si>
    <t>DOSCU BCN S.L.</t>
  </si>
  <si>
    <t>GASTRO SL</t>
  </si>
  <si>
    <t>DUNCAN BROTHERS SL.</t>
  </si>
  <si>
    <t>REMEDIOS 2DOCE S.L.</t>
  </si>
  <si>
    <t>FOOD DFA 810 S.L.</t>
  </si>
  <si>
    <t>JOVICAIS SL</t>
  </si>
  <si>
    <t>Centre Odontologic Numancia SL</t>
  </si>
  <si>
    <t>REACT 2017 S.L.</t>
  </si>
  <si>
    <t>MITFOR BROS S.L.</t>
  </si>
  <si>
    <t>PARKSON ARIBAU73 S.L.</t>
  </si>
  <si>
    <t>COOKING GANG S.L.</t>
  </si>
  <si>
    <t>ITALIANO GRANADOS 14 S.L.</t>
  </si>
  <si>
    <t>BORGO SAN ANTONIO S.L.</t>
  </si>
  <si>
    <t>NIICASANOVA SL</t>
  </si>
  <si>
    <t>CUTISTECH GROUP S.L.</t>
  </si>
  <si>
    <t>ISABELLA'S GESTION S.L.</t>
  </si>
  <si>
    <t>BALNEO ELEMENTS SL</t>
  </si>
  <si>
    <t>BERTOS FOOD S.L.</t>
  </si>
  <si>
    <t>Ignacio Soler Esteban</t>
  </si>
  <si>
    <t>ANCARBRUVI SL.</t>
  </si>
  <si>
    <t>L&amp;C BAIRES-BCN S.L.</t>
  </si>
  <si>
    <t>THE EYELASH ATELIER SL.</t>
  </si>
  <si>
    <t>LARRUY SL</t>
  </si>
  <si>
    <t>PASTABAR BARCELONA S.L.</t>
  </si>
  <si>
    <t>Jaime Aragall Sabirón</t>
  </si>
  <si>
    <t>BUSINESSKYLINE SL</t>
  </si>
  <si>
    <t>MATA PAULO S.L.</t>
  </si>
  <si>
    <t>THE SIMPLE FOOD COMPANY S.L.</t>
  </si>
  <si>
    <t>NEW CAPELLI S.L</t>
  </si>
  <si>
    <t>GUEST DRESS SL.</t>
  </si>
  <si>
    <t>Pol Gonzalez Ogazon</t>
  </si>
  <si>
    <t>TRAMO SA</t>
  </si>
  <si>
    <t>CHIC AND BASIC GESTION, S.A.</t>
  </si>
  <si>
    <t>CONFISAN, S.A.</t>
  </si>
  <si>
    <t>BLUE MOON CATERING SL</t>
  </si>
  <si>
    <t># collabs</t>
  </si>
  <si>
    <t>Status</t>
  </si>
  <si>
    <t>Plan</t>
  </si>
  <si>
    <t>Tipo de pago</t>
  </si>
  <si>
    <t>Objetivo</t>
  </si>
  <si>
    <t>Mínimo</t>
  </si>
  <si>
    <t>Fecha Inicio Trimestre</t>
  </si>
  <si>
    <t>Fecha Fin Trimestre</t>
  </si>
  <si>
    <t>ACTIVO</t>
  </si>
  <si>
    <t>PREMIUM</t>
  </si>
  <si>
    <t>TRIMESTRAL</t>
  </si>
  <si>
    <t>La Marimandona</t>
  </si>
  <si>
    <t>ESTANDAR</t>
  </si>
  <si>
    <t>MURIVECCHI</t>
  </si>
  <si>
    <t>MAGGIORATA</t>
  </si>
  <si>
    <t>BASICO</t>
  </si>
  <si>
    <t>CAFÉ DE L'ARQUITECTE</t>
  </si>
  <si>
    <t>LYC MEDICAL ESTHETIC</t>
  </si>
  <si>
    <t>PLANTA BAJA</t>
  </si>
  <si>
    <t>YUSHU</t>
  </si>
  <si>
    <t>DOS CUCHARAS</t>
  </si>
  <si>
    <t>BRUMA</t>
  </si>
  <si>
    <t>COLMADO CARPANTA</t>
  </si>
  <si>
    <t>MENSUAL</t>
  </si>
  <si>
    <t>CERVERCERIA LA BARCELONESA</t>
  </si>
  <si>
    <t>Pendiente</t>
  </si>
  <si>
    <t>PÚBLICO</t>
  </si>
  <si>
    <t>ROOFTOP BAR ALAIRE</t>
  </si>
  <si>
    <t>GYOZA BISTRÓ</t>
  </si>
  <si>
    <t>ARECA BAKERY</t>
  </si>
  <si>
    <t xml:space="preserve">Mini Beauty &amp; Permanent Make Up </t>
  </si>
  <si>
    <t>SALSA</t>
  </si>
  <si>
    <t>MI&amp;CO</t>
  </si>
  <si>
    <t>SIMORRA</t>
  </si>
  <si>
    <t>BAD HABITS</t>
  </si>
  <si>
    <t>BAR REMEDIOS</t>
  </si>
  <si>
    <t>SIBUYA</t>
  </si>
  <si>
    <t>OUT</t>
  </si>
  <si>
    <t>SECRETS BY FARGA (BCN Y MADRID)</t>
  </si>
  <si>
    <t/>
  </si>
  <si>
    <t>TORT</t>
  </si>
  <si>
    <t>XUBA TACOS</t>
  </si>
  <si>
    <t>BAR NURI</t>
  </si>
  <si>
    <t>CA LA NURI</t>
  </si>
  <si>
    <t>SAL MAR</t>
  </si>
  <si>
    <t>XIROI</t>
  </si>
  <si>
    <t>BYHOURS</t>
  </si>
  <si>
    <t>BEAUTY BAR ATELIER</t>
  </si>
  <si>
    <t>SAN TELMO</t>
  </si>
  <si>
    <t>SOOKSKINCARE</t>
  </si>
  <si>
    <t>MANIFESTO 13</t>
  </si>
  <si>
    <t>PIPA &amp; CO</t>
  </si>
  <si>
    <t>CROMA BY FLASH</t>
  </si>
  <si>
    <t>SHANGHAI STORIES</t>
  </si>
  <si>
    <t>BAR LOMBO</t>
  </si>
  <si>
    <t>BRISA PALAU DE MAR</t>
  </si>
  <si>
    <t>COLMADO WILMOT</t>
  </si>
  <si>
    <t xml:space="preserve">TRETZE </t>
  </si>
  <si>
    <t>MARO AZUL</t>
  </si>
  <si>
    <t>BERTO'S MILANESA</t>
  </si>
  <si>
    <t>FOLKS BURGERS</t>
  </si>
  <si>
    <t>GUILLERMINA BAEZA</t>
  </si>
  <si>
    <t>MATTUÎ COLLECTION</t>
  </si>
  <si>
    <t>UBER EATS ESPAÑA</t>
  </si>
  <si>
    <t>Gala tiene que hablar con Carlota</t>
  </si>
  <si>
    <t>Standby</t>
  </si>
  <si>
    <t>Hasta nuevo aviso</t>
  </si>
  <si>
    <t>ANITA’S</t>
  </si>
  <si>
    <t>CARMINA</t>
  </si>
  <si>
    <t>GALA BARCELONA</t>
  </si>
  <si>
    <t>ISABELLA'S RESTAURANT</t>
  </si>
  <si>
    <t>JULIETA’S</t>
  </si>
  <si>
    <t>BELLA'S</t>
  </si>
  <si>
    <t>Contactar en Enero</t>
  </si>
  <si>
    <t>YUKU SUSHI</t>
  </si>
  <si>
    <t>Abren en Madrid</t>
  </si>
  <si>
    <t>hasta enero (hablar con ella)</t>
  </si>
  <si>
    <t xml:space="preserve">THE FACE WORKOUT  </t>
  </si>
  <si>
    <t>FISIOREACT</t>
  </si>
  <si>
    <t>AGUA</t>
  </si>
  <si>
    <t>BESTIAL</t>
  </si>
  <si>
    <t>-</t>
  </si>
  <si>
    <t>TIERRA BRAVA</t>
  </si>
  <si>
    <t>A DUO</t>
  </si>
  <si>
    <t>BANOFFEE BCN</t>
  </si>
  <si>
    <t>HIDEOUT BURGER</t>
  </si>
  <si>
    <t>BO BARCELONA</t>
  </si>
  <si>
    <t>WORTH IT SL (IT Comunicacion)</t>
  </si>
  <si>
    <t>B63373138</t>
  </si>
  <si>
    <t>jviola@itcomunicacion.com</t>
  </si>
  <si>
    <t>CALLE MUNTANER, 462 - 1 2</t>
  </si>
  <si>
    <t>VIRENS</t>
  </si>
  <si>
    <t>MIRADOR TORRE GLÒRIES</t>
  </si>
  <si>
    <t>A RESTAURANT</t>
  </si>
  <si>
    <t>MA'I</t>
  </si>
  <si>
    <t>Nicoletta Acerbi</t>
  </si>
  <si>
    <t>Júlia Viola Olles</t>
  </si>
  <si>
    <t>marketing@santoporcello.com</t>
  </si>
  <si>
    <t>Santo Porcello</t>
  </si>
  <si>
    <t>SANTO PORCELLO</t>
  </si>
  <si>
    <t>Keystone Level SL</t>
  </si>
  <si>
    <t xml:space="preserve">Calle Entença 78 plp 2 </t>
  </si>
  <si>
    <t>B13831888</t>
  </si>
  <si>
    <t>PRUEBA</t>
  </si>
  <si>
    <t>Fecha Inicio</t>
  </si>
  <si>
    <t>VIINOMI SL</t>
  </si>
  <si>
    <t>B66348152</t>
  </si>
  <si>
    <t>Carrer Hostafrancs de Sio, 18</t>
  </si>
  <si>
    <t>LAVICOCA BAR DE VINS</t>
  </si>
  <si>
    <t>Michel Bermúdez Barba</t>
  </si>
  <si>
    <t>info@lavicoca.com</t>
  </si>
  <si>
    <t>CATNURI 2020 SLU</t>
  </si>
  <si>
    <t>B67439109</t>
  </si>
  <si>
    <t>Eva Sánchez</t>
  </si>
  <si>
    <t>Laura Noguera</t>
  </si>
  <si>
    <t>laura.noguera@familianuri.com</t>
  </si>
  <si>
    <t>eva.sanchez@familianuri.com</t>
  </si>
  <si>
    <t>Clara Costa</t>
  </si>
  <si>
    <t>clara.costa@familianuri.com</t>
  </si>
  <si>
    <t>CALLE SALVADOR ESPRIU, NUM. 75 PLANTA LOC, PUERTA 11B</t>
  </si>
  <si>
    <t>LAUVID RESTAURACIO, SL</t>
  </si>
  <si>
    <t>B66700717</t>
  </si>
  <si>
    <t>PASEO PORXOS PASSEIG MARITIM DE LA BARCELONETA, S/N LOCAL B</t>
  </si>
  <si>
    <t>CANTINA BAND SL</t>
  </si>
  <si>
    <t>B63156269</t>
  </si>
  <si>
    <t>Passeig Marítim de la Barceloneta Local C</t>
  </si>
  <si>
    <t>PROMOTORA DE CROASANTERIES SLU</t>
  </si>
  <si>
    <t>B59370114</t>
  </si>
  <si>
    <t>AV LITORAL, NUM. 38</t>
  </si>
  <si>
    <t>BYHOURS Travel S.L.</t>
  </si>
  <si>
    <t>B65729030</t>
  </si>
  <si>
    <t>Plaça Pau Vila 1, Edifici Palau del Mar Bloc A 3-2.</t>
  </si>
  <si>
    <t>Laia Plaja</t>
  </si>
  <si>
    <t>laia.plaja@byhours.com</t>
  </si>
  <si>
    <t>mvelasco@byhours.com</t>
  </si>
  <si>
    <t>Maria Velasco</t>
  </si>
  <si>
    <t>Mario Herrera</t>
  </si>
  <si>
    <t>mherrera@byhours.com</t>
  </si>
  <si>
    <t>CAFETERIAS BUENOS AIRES SL</t>
  </si>
  <si>
    <t>B63989859</t>
  </si>
  <si>
    <t>SAUC 27</t>
  </si>
  <si>
    <t>Paula Verdú</t>
  </si>
  <si>
    <t>comunicacion@gruposantelmo.com</t>
  </si>
  <si>
    <t>rjusticiamoral@gmail.com</t>
  </si>
  <si>
    <t>Rafael Justicia</t>
  </si>
  <si>
    <t>EL TRAPÍO</t>
  </si>
  <si>
    <t>ALREVÉS</t>
  </si>
  <si>
    <t>j.gaydemontella@grupotrapio.com</t>
  </si>
  <si>
    <t>Jorge Gay</t>
  </si>
  <si>
    <t>eventos@grupotrapio.com</t>
  </si>
  <si>
    <t>Thaïs Torras</t>
  </si>
  <si>
    <t>LA RUMBA TARUMBA S.L.</t>
  </si>
  <si>
    <t>B86570215</t>
  </si>
  <si>
    <t>a.larrea@larrumba.com</t>
  </si>
  <si>
    <t>Ane Larrea</t>
  </si>
  <si>
    <t>j.mendizabal@larrumba.com</t>
  </si>
  <si>
    <t>Javier Mendizábal</t>
  </si>
  <si>
    <t>l.echevarria@larrumba.com</t>
  </si>
  <si>
    <t>Laura Echevarría</t>
  </si>
  <si>
    <t>c/ Francisco Campos 13</t>
  </si>
  <si>
    <t>Inma Holgado</t>
  </si>
  <si>
    <t>i.holgado@larrumba.com</t>
  </si>
  <si>
    <t>MARTA FEDUCHI ESCARIO</t>
  </si>
  <si>
    <t>35063262S</t>
  </si>
  <si>
    <t>CASANOVA 91 1º1º</t>
  </si>
  <si>
    <t>Marta Feduchi Escario</t>
  </si>
  <si>
    <t>marta@localcuatro.net</t>
  </si>
  <si>
    <t>Bárbara Barrera Moreno</t>
  </si>
  <si>
    <t>barbara@localcuatro.net</t>
  </si>
  <si>
    <t>Marta Navarro Lloret</t>
  </si>
  <si>
    <t>martanlloret@gmail.com</t>
  </si>
  <si>
    <t>CUMEN INVEST SL</t>
  </si>
  <si>
    <t>B67004218</t>
  </si>
  <si>
    <t>Roger de Flor 218</t>
  </si>
  <si>
    <t>Alf Palacios</t>
  </si>
  <si>
    <t>info@maroazul.com</t>
  </si>
  <si>
    <t>+525548881824</t>
  </si>
  <si>
    <t>Hideout Fresh</t>
  </si>
  <si>
    <t>HIDEOUT FRESH</t>
  </si>
  <si>
    <t>Somsis Restaurant</t>
  </si>
  <si>
    <t>SOMSIS Restaurant</t>
  </si>
  <si>
    <t>FARGA Restaurante</t>
  </si>
  <si>
    <t>Casa Balcells</t>
  </si>
  <si>
    <t>CAMARASA Francesc Macià</t>
  </si>
  <si>
    <t>Ático Restaurante &amp; Terraza</t>
  </si>
  <si>
    <t>El Trull</t>
  </si>
  <si>
    <t>PURO BEACH</t>
  </si>
  <si>
    <t>CONTRABAN</t>
  </si>
  <si>
    <t>NOMO BARCELONA</t>
  </si>
  <si>
    <t>NOMO MADRID</t>
  </si>
  <si>
    <t>NOMO DELIVERY</t>
  </si>
  <si>
    <t>HOTEL HILTON DIAGONAL MAR</t>
  </si>
  <si>
    <t>HOTEL ALMANAC BARCELONA</t>
  </si>
  <si>
    <t>BENDITO FUOCO</t>
  </si>
  <si>
    <t>CONCEPTO NONNA</t>
  </si>
  <si>
    <t>HOTEL ISABELLA'S LLAFRANC</t>
  </si>
  <si>
    <t>ISABELLA'S LLAFRANC</t>
  </si>
  <si>
    <t>LA CROIXÉ</t>
  </si>
  <si>
    <t>BEATRIZ FUREST</t>
  </si>
  <si>
    <t>ASPIC</t>
  </si>
  <si>
    <t>ASPIC HOME</t>
  </si>
  <si>
    <t>CASA ISABELLA (Madrid)</t>
  </si>
  <si>
    <t>HARRY’S</t>
  </si>
  <si>
    <t>NIF/CIF</t>
  </si>
  <si>
    <t>CARIBU STUDIO</t>
  </si>
  <si>
    <t>ALLEGRA MADRID</t>
  </si>
  <si>
    <t>CLÍNICA DENTAL DR. BLADÉ</t>
  </si>
  <si>
    <t>PDT CREAR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</si>
</sst>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Montserrat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C9B6E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1" applyAlignment="1">
      <alignment vertical="top" wrapText="1"/>
    </xf>
    <xf numFmtId="0" fontId="2" fillId="0" borderId="0" xfId="1" applyAlignment="1">
      <alignment vertical="top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left"/>
    </xf>
    <xf numFmtId="0" fontId="3" fillId="3" borderId="0" xfId="0" applyFont="1" applyFill="1"/>
    <xf numFmtId="14" fontId="6" fillId="0" borderId="0" xfId="0" applyNumberFormat="1" applyFont="1"/>
    <xf numFmtId="14" fontId="0" fillId="0" borderId="0" xfId="0" applyNumberFormat="1" applyAlignment="1">
      <alignment vertical="top"/>
    </xf>
    <xf numFmtId="0" fontId="1" fillId="0" borderId="0" xfId="0" quotePrefix="1" applyFont="1" applyAlignment="1">
      <alignment vertical="top"/>
    </xf>
    <xf numFmtId="0" fontId="0" fillId="0" borderId="0" xfId="0" applyAlignment="1">
      <alignment vertical="center"/>
    </xf>
    <xf numFmtId="0" fontId="0" fillId="4" borderId="0" xfId="0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8" fillId="4" borderId="0" xfId="0" applyFont="1" applyFill="1" applyAlignment="1">
      <alignment vertical="top"/>
    </xf>
  </cellXfs>
  <cellStyles count="2">
    <cellStyle name="Hipervínculo" xfId="1" builtinId="8"/>
    <cellStyle name="Normal" xfId="0" builtinId="0"/>
  </cellStyles>
  <dxfs count="3">
    <dxf>
      <fill>
        <patternFill>
          <bgColor rgb="FFCBA1A8"/>
        </patternFill>
      </fill>
    </dxf>
    <dxf>
      <font>
        <b/>
        <i val="0"/>
        <color rgb="FFFF0000"/>
      </font>
    </dxf>
    <dxf>
      <fill>
        <patternFill>
          <bgColor rgb="FFCBA1A8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o\Downloads\Listado%20ofertas_Nomade_migracion.xlsx" TargetMode="External"/><Relationship Id="rId1" Type="http://schemas.openxmlformats.org/officeDocument/2006/relationships/externalLinkPath" Target="Listado%20ofertas_Nomade_mig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stomer-export (3)"/>
    </sheetNames>
    <sheetDataSet>
      <sheetData sheetId="0">
        <row r="1">
          <cell r="A1" t="str">
            <v>Cliente/Oferta</v>
          </cell>
          <cell r="B1" t="str">
            <v>ID</v>
          </cell>
        </row>
        <row r="2">
          <cell r="A2" t="str">
            <v>BAR GALAN</v>
          </cell>
          <cell r="B2">
            <v>35</v>
          </cell>
        </row>
        <row r="3">
          <cell r="A3" t="str">
            <v>BERTO'S MILANESA</v>
          </cell>
          <cell r="B3">
            <v>37</v>
          </cell>
        </row>
        <row r="4">
          <cell r="A4" t="str">
            <v>CAFÉ DE L'ARQUITECTE</v>
          </cell>
          <cell r="B4">
            <v>38</v>
          </cell>
        </row>
        <row r="5">
          <cell r="A5" t="str">
            <v>GALA BARCELONA</v>
          </cell>
          <cell r="B5">
            <v>40</v>
          </cell>
        </row>
        <row r="6">
          <cell r="A6" t="str">
            <v>UBER EATS ESPAÑA</v>
          </cell>
          <cell r="B6">
            <v>41</v>
          </cell>
        </row>
        <row r="7">
          <cell r="A7" t="str">
            <v>Folks Burgers</v>
          </cell>
          <cell r="B7">
            <v>42</v>
          </cell>
        </row>
        <row r="8">
          <cell r="A8" t="str">
            <v>PLANTA BAJA</v>
          </cell>
          <cell r="B8">
            <v>43</v>
          </cell>
        </row>
        <row r="9">
          <cell r="A9" t="str">
            <v>SECRETS BY FARGA (BCN Y MADRID)</v>
          </cell>
          <cell r="B9">
            <v>45</v>
          </cell>
        </row>
        <row r="10">
          <cell r="A10" t="str">
            <v>HOTEL CASA SAGNIER</v>
          </cell>
          <cell r="B10">
            <v>48</v>
          </cell>
        </row>
        <row r="11">
          <cell r="A11" t="str">
            <v>HOTEL PRIMERO PRIMERA</v>
          </cell>
          <cell r="B11">
            <v>49</v>
          </cell>
        </row>
        <row r="12">
          <cell r="A12" t="str">
            <v>HOTEL SIXTIES</v>
          </cell>
          <cell r="B12">
            <v>50</v>
          </cell>
        </row>
        <row r="13">
          <cell r="A13" t="str">
            <v>MI&amp;CO</v>
          </cell>
          <cell r="B13">
            <v>51</v>
          </cell>
        </row>
        <row r="14">
          <cell r="A14" t="str">
            <v>BEAUTY BAR ATELIER</v>
          </cell>
          <cell r="B14">
            <v>54</v>
          </cell>
        </row>
        <row r="15">
          <cell r="A15" t="str">
            <v xml:space="preserve">THE FACE WORKOUT  </v>
          </cell>
          <cell r="B15">
            <v>55</v>
          </cell>
        </row>
        <row r="16">
          <cell r="A16" t="str">
            <v>FisioReact</v>
          </cell>
          <cell r="B16">
            <v>56</v>
          </cell>
        </row>
        <row r="17">
          <cell r="A17" t="str">
            <v>HELLO NAILS</v>
          </cell>
          <cell r="B17">
            <v>57</v>
          </cell>
        </row>
        <row r="18">
          <cell r="A18" t="str">
            <v>LyC Medical Esthetic</v>
          </cell>
          <cell r="B18">
            <v>58</v>
          </cell>
        </row>
        <row r="19">
          <cell r="A19" t="str">
            <v>ISABELLA'S RESTAURANT</v>
          </cell>
          <cell r="B19">
            <v>59</v>
          </cell>
        </row>
        <row r="20">
          <cell r="A20" t="str">
            <v>Bella's</v>
          </cell>
          <cell r="B20">
            <v>60</v>
          </cell>
        </row>
        <row r="21">
          <cell r="A21" t="str">
            <v>HARRY’S</v>
          </cell>
          <cell r="B21">
            <v>61</v>
          </cell>
        </row>
        <row r="22">
          <cell r="A22" t="str">
            <v>JULIETA’S</v>
          </cell>
          <cell r="B22">
            <v>62</v>
          </cell>
        </row>
        <row r="23">
          <cell r="A23" t="str">
            <v>Carmina</v>
          </cell>
          <cell r="B23">
            <v>63</v>
          </cell>
        </row>
        <row r="24">
          <cell r="A24" t="str">
            <v>ANITA’S</v>
          </cell>
          <cell r="B24">
            <v>64</v>
          </cell>
        </row>
        <row r="25">
          <cell r="A25" t="str">
            <v>CASA ISABELLA (Madrid)</v>
          </cell>
          <cell r="B25">
            <v>65</v>
          </cell>
        </row>
        <row r="26">
          <cell r="A26" t="str">
            <v>A DUO</v>
          </cell>
          <cell r="B26">
            <v>71</v>
          </cell>
        </row>
        <row r="27">
          <cell r="A27" t="str">
            <v>BESTIAL</v>
          </cell>
          <cell r="B27">
            <v>74</v>
          </cell>
        </row>
        <row r="28">
          <cell r="A28" t="str">
            <v>BRISA PALAU DE MAR</v>
          </cell>
          <cell r="B28">
            <v>75</v>
          </cell>
        </row>
        <row r="29">
          <cell r="A29" t="str">
            <v>TIERRA BRAVA</v>
          </cell>
          <cell r="B29">
            <v>76</v>
          </cell>
        </row>
        <row r="30">
          <cell r="A30" t="str">
            <v>AGUA</v>
          </cell>
          <cell r="B30">
            <v>77</v>
          </cell>
        </row>
        <row r="31">
          <cell r="A31" t="str">
            <v>SECRETS BY FARGA (BCN Y MADRID)</v>
          </cell>
          <cell r="B31">
            <v>78</v>
          </cell>
        </row>
        <row r="32">
          <cell r="A32" t="str">
            <v>Bar Lombo</v>
          </cell>
          <cell r="B32">
            <v>80</v>
          </cell>
        </row>
        <row r="33">
          <cell r="A33" t="str">
            <v>Guillermina Baeza</v>
          </cell>
          <cell r="B33">
            <v>84</v>
          </cell>
        </row>
        <row r="34">
          <cell r="A34" t="str">
            <v>ASPIC</v>
          </cell>
          <cell r="B34">
            <v>86</v>
          </cell>
        </row>
        <row r="35">
          <cell r="A35" t="str">
            <v>ASPIC HOME</v>
          </cell>
          <cell r="B35">
            <v>87</v>
          </cell>
        </row>
        <row r="36">
          <cell r="A36" t="str">
            <v xml:space="preserve">TRETZE </v>
          </cell>
          <cell r="B36">
            <v>89</v>
          </cell>
        </row>
        <row r="37">
          <cell r="A37" t="str">
            <v xml:space="preserve">Mini Beauty &amp; Permanent Make Up </v>
          </cell>
          <cell r="B37">
            <v>90</v>
          </cell>
        </row>
        <row r="38">
          <cell r="A38" t="str">
            <v>BANOFFEE BCN</v>
          </cell>
          <cell r="B38">
            <v>94</v>
          </cell>
        </row>
        <row r="39">
          <cell r="A39" t="str">
            <v>XIROI</v>
          </cell>
          <cell r="B39">
            <v>95</v>
          </cell>
        </row>
        <row r="40">
          <cell r="A40" t="str">
            <v>SAL MAR</v>
          </cell>
          <cell r="B40">
            <v>96</v>
          </cell>
        </row>
        <row r="41">
          <cell r="A41" t="str">
            <v>CA LA NURI</v>
          </cell>
          <cell r="B41">
            <v>97</v>
          </cell>
        </row>
        <row r="42">
          <cell r="A42" t="str">
            <v>BAR NURI</v>
          </cell>
          <cell r="B42">
            <v>98</v>
          </cell>
        </row>
        <row r="43">
          <cell r="A43" t="str">
            <v>NAULOVER</v>
          </cell>
          <cell r="B43">
            <v>101</v>
          </cell>
        </row>
        <row r="44">
          <cell r="A44" t="str">
            <v>FISER</v>
          </cell>
          <cell r="B44">
            <v>105</v>
          </cell>
        </row>
        <row r="45">
          <cell r="A45" t="str">
            <v>XUBA TACOS</v>
          </cell>
          <cell r="B45">
            <v>106</v>
          </cell>
        </row>
        <row r="46">
          <cell r="A46" t="str">
            <v>CROMA BY FLASH</v>
          </cell>
          <cell r="B46">
            <v>107</v>
          </cell>
        </row>
        <row r="47">
          <cell r="A47" t="str">
            <v>Tort</v>
          </cell>
          <cell r="B47">
            <v>111</v>
          </cell>
        </row>
        <row r="48">
          <cell r="A48" t="str">
            <v>BO Barcelona</v>
          </cell>
          <cell r="B48">
            <v>112</v>
          </cell>
        </row>
        <row r="49">
          <cell r="A49" t="str">
            <v>Hideout Burger</v>
          </cell>
          <cell r="B49">
            <v>113</v>
          </cell>
        </row>
        <row r="50">
          <cell r="A50" t="str">
            <v>LA CROIXÉ</v>
          </cell>
          <cell r="B50">
            <v>114</v>
          </cell>
        </row>
        <row r="51">
          <cell r="A51" t="str">
            <v>HIDEOUT BURGER</v>
          </cell>
          <cell r="B51">
            <v>115</v>
          </cell>
        </row>
        <row r="52">
          <cell r="A52" t="str">
            <v>MATTUÎ COLLECTION</v>
          </cell>
          <cell r="B52">
            <v>119</v>
          </cell>
        </row>
        <row r="53">
          <cell r="A53" t="str">
            <v>CARIBU STUDIO</v>
          </cell>
          <cell r="B53">
            <v>121</v>
          </cell>
        </row>
        <row r="54">
          <cell r="A54" t="str">
            <v>BYHOURS</v>
          </cell>
          <cell r="B54">
            <v>122</v>
          </cell>
        </row>
        <row r="55">
          <cell r="A55" t="str">
            <v>Shanghai Stories</v>
          </cell>
          <cell r="B55">
            <v>124</v>
          </cell>
        </row>
        <row r="56">
          <cell r="A56" t="str">
            <v>SOMA</v>
          </cell>
          <cell r="B56">
            <v>126</v>
          </cell>
        </row>
        <row r="57">
          <cell r="A57" t="str">
            <v>SIMORRA</v>
          </cell>
          <cell r="B57">
            <v>127</v>
          </cell>
        </row>
        <row r="58">
          <cell r="A58" t="str">
            <v>COLMADO WILMOT</v>
          </cell>
          <cell r="B58">
            <v>128</v>
          </cell>
        </row>
        <row r="59">
          <cell r="A59" t="str">
            <v>Maggiorata</v>
          </cell>
          <cell r="B59">
            <v>129</v>
          </cell>
        </row>
        <row r="60">
          <cell r="A60" t="str">
            <v>Tort</v>
          </cell>
          <cell r="B60">
            <v>130</v>
          </cell>
        </row>
        <row r="61">
          <cell r="A61" t="str">
            <v>SOLUNA</v>
          </cell>
          <cell r="B61">
            <v>131</v>
          </cell>
        </row>
        <row r="62">
          <cell r="A62" t="str">
            <v>HOTEL ISABELLA'S LLAFRANC</v>
          </cell>
          <cell r="B62">
            <v>132</v>
          </cell>
        </row>
        <row r="63">
          <cell r="A63" t="str">
            <v>ISABELLA'S LLAFRANC</v>
          </cell>
          <cell r="B63">
            <v>133</v>
          </cell>
        </row>
        <row r="64">
          <cell r="A64" t="str">
            <v>SookSkincare</v>
          </cell>
          <cell r="B64">
            <v>135</v>
          </cell>
        </row>
        <row r="65">
          <cell r="A65" t="str">
            <v>BENDITO FUOCO</v>
          </cell>
          <cell r="B65">
            <v>137</v>
          </cell>
        </row>
        <row r="66">
          <cell r="A66" t="str">
            <v>CONCEPTO NONNA</v>
          </cell>
          <cell r="B66">
            <v>139</v>
          </cell>
        </row>
        <row r="67">
          <cell r="A67" t="str">
            <v>PIPA &amp; CO</v>
          </cell>
          <cell r="B67">
            <v>140</v>
          </cell>
        </row>
        <row r="68">
          <cell r="A68" t="str">
            <v>MARO AZUL</v>
          </cell>
          <cell r="B68">
            <v>141</v>
          </cell>
        </row>
        <row r="69">
          <cell r="A69" t="str">
            <v>Hotel Can Farrés</v>
          </cell>
          <cell r="B69">
            <v>143</v>
          </cell>
        </row>
        <row r="70">
          <cell r="A70" t="str">
            <v>ENLAGLORIA SALAD HOUSE</v>
          </cell>
          <cell r="B70">
            <v>144</v>
          </cell>
        </row>
        <row r="71">
          <cell r="A71" t="str">
            <v>ENLAGLORIA SALAD HOUSE</v>
          </cell>
          <cell r="B71">
            <v>145</v>
          </cell>
        </row>
        <row r="72">
          <cell r="A72" t="str">
            <v>Yushu</v>
          </cell>
          <cell r="B72">
            <v>146</v>
          </cell>
        </row>
        <row r="73">
          <cell r="A73" t="str">
            <v>CLÍNICA DENTAL DR. BLADÉ</v>
          </cell>
          <cell r="B73">
            <v>147</v>
          </cell>
        </row>
        <row r="74">
          <cell r="A74" t="str">
            <v>HOTEL ALMANAC BARCELONA</v>
          </cell>
          <cell r="B74">
            <v>152</v>
          </cell>
        </row>
        <row r="75">
          <cell r="A75" t="str">
            <v>VIRENS</v>
          </cell>
          <cell r="B75">
            <v>153</v>
          </cell>
        </row>
        <row r="76">
          <cell r="A76" t="str">
            <v>Salsa</v>
          </cell>
          <cell r="B76">
            <v>154</v>
          </cell>
        </row>
        <row r="77">
          <cell r="A77" t="str">
            <v>MIRADOR TORRE GLÒRIES</v>
          </cell>
          <cell r="B77">
            <v>155</v>
          </cell>
        </row>
        <row r="78">
          <cell r="A78" t="str">
            <v>HOTEL HILTON DIAGONAL MAR</v>
          </cell>
          <cell r="B78">
            <v>156</v>
          </cell>
        </row>
        <row r="79">
          <cell r="A79" t="str">
            <v>ZAGAL 1200</v>
          </cell>
          <cell r="B79">
            <v>160</v>
          </cell>
        </row>
        <row r="80">
          <cell r="A80" t="str">
            <v>ZAGAL 1200</v>
          </cell>
          <cell r="B80">
            <v>161</v>
          </cell>
        </row>
        <row r="81">
          <cell r="A81" t="str">
            <v>ALREVÉS</v>
          </cell>
          <cell r="B81">
            <v>163</v>
          </cell>
        </row>
        <row r="82">
          <cell r="A82" t="str">
            <v>EL TRAPÍO</v>
          </cell>
          <cell r="B82">
            <v>165</v>
          </cell>
        </row>
        <row r="83">
          <cell r="A83" t="str">
            <v>NOMO BARCELONA</v>
          </cell>
          <cell r="B83">
            <v>166</v>
          </cell>
        </row>
        <row r="84">
          <cell r="A84" t="str">
            <v>NOMO MADRID</v>
          </cell>
          <cell r="B84">
            <v>167</v>
          </cell>
        </row>
        <row r="85">
          <cell r="A85" t="str">
            <v>NOMO DELIVERY</v>
          </cell>
          <cell r="B85">
            <v>168</v>
          </cell>
        </row>
        <row r="86">
          <cell r="A86" t="str">
            <v>YUKU SUSHI</v>
          </cell>
          <cell r="B86">
            <v>170</v>
          </cell>
        </row>
        <row r="87">
          <cell r="A87" t="str">
            <v>Bar Remedios</v>
          </cell>
          <cell r="B87">
            <v>171</v>
          </cell>
        </row>
        <row r="88">
          <cell r="A88" t="str">
            <v>Manifesto 13</v>
          </cell>
          <cell r="B88">
            <v>172</v>
          </cell>
        </row>
        <row r="89">
          <cell r="A89" t="str">
            <v>Dos Cucharas</v>
          </cell>
          <cell r="B89">
            <v>179</v>
          </cell>
        </row>
        <row r="90">
          <cell r="A90" t="str">
            <v>SAN TELMO</v>
          </cell>
          <cell r="B90">
            <v>180</v>
          </cell>
        </row>
        <row r="91">
          <cell r="A91" t="str">
            <v>Bad Habits</v>
          </cell>
          <cell r="B91">
            <v>181</v>
          </cell>
        </row>
        <row r="92">
          <cell r="A92" t="str">
            <v>KEANU IZAKAYA BAR</v>
          </cell>
          <cell r="B92">
            <v>182</v>
          </cell>
        </row>
        <row r="93">
          <cell r="A93" t="str">
            <v>Hideout Fresh</v>
          </cell>
          <cell r="B93">
            <v>183</v>
          </cell>
        </row>
        <row r="94">
          <cell r="A94" t="str">
            <v>Areca Bakery</v>
          </cell>
          <cell r="B94">
            <v>186</v>
          </cell>
        </row>
        <row r="95">
          <cell r="A95" t="str">
            <v>PURO BEACH</v>
          </cell>
          <cell r="B95">
            <v>187</v>
          </cell>
        </row>
        <row r="96">
          <cell r="A96" t="str">
            <v>CONTRABAN</v>
          </cell>
          <cell r="B96">
            <v>188</v>
          </cell>
        </row>
        <row r="97">
          <cell r="A97" t="str">
            <v>A RESTAURANT</v>
          </cell>
          <cell r="B97">
            <v>189</v>
          </cell>
        </row>
        <row r="98">
          <cell r="A98" t="str">
            <v>MA'I</v>
          </cell>
          <cell r="B98">
            <v>190</v>
          </cell>
        </row>
        <row r="99">
          <cell r="A99" t="str">
            <v>PRETTIFY</v>
          </cell>
          <cell r="B99">
            <v>192</v>
          </cell>
        </row>
        <row r="100">
          <cell r="A100" t="str">
            <v>GYOZA BISTRÓ</v>
          </cell>
          <cell r="B100">
            <v>193</v>
          </cell>
        </row>
        <row r="101">
          <cell r="A101" t="str">
            <v>PÚBLICO</v>
          </cell>
          <cell r="B101">
            <v>195</v>
          </cell>
        </row>
        <row r="102">
          <cell r="A102" t="str">
            <v>Colmado Carpanta</v>
          </cell>
          <cell r="B102">
            <v>197</v>
          </cell>
        </row>
        <row r="103">
          <cell r="A103" t="str">
            <v>ROOFTOP BAR ALAIRE</v>
          </cell>
          <cell r="B103">
            <v>198</v>
          </cell>
        </row>
        <row r="104">
          <cell r="A104" t="str">
            <v>ALLEGRA MADRID</v>
          </cell>
          <cell r="B104">
            <v>199</v>
          </cell>
        </row>
        <row r="105">
          <cell r="A105" t="str">
            <v>Bruma</v>
          </cell>
          <cell r="B105">
            <v>201</v>
          </cell>
        </row>
        <row r="106">
          <cell r="A106" t="str">
            <v>SUPERLOCAL</v>
          </cell>
          <cell r="B106">
            <v>202</v>
          </cell>
        </row>
        <row r="107">
          <cell r="A107" t="str">
            <v>4 LATAS</v>
          </cell>
          <cell r="B107">
            <v>204</v>
          </cell>
        </row>
        <row r="108">
          <cell r="A108" t="str">
            <v>4 MAKIS</v>
          </cell>
          <cell r="B108">
            <v>205</v>
          </cell>
        </row>
        <row r="109">
          <cell r="A109" t="str">
            <v>OXID LA TERTULIA</v>
          </cell>
          <cell r="B109">
            <v>206</v>
          </cell>
        </row>
        <row r="110">
          <cell r="A110" t="str">
            <v>El Trull</v>
          </cell>
          <cell r="B110">
            <v>207</v>
          </cell>
        </row>
        <row r="111">
          <cell r="A111" t="str">
            <v>CERVERCERIA LA BARCELONESA</v>
          </cell>
          <cell r="B111">
            <v>208</v>
          </cell>
        </row>
        <row r="112">
          <cell r="A112" t="str">
            <v>Casa Balcells</v>
          </cell>
          <cell r="B112">
            <v>209</v>
          </cell>
        </row>
        <row r="113">
          <cell r="A113" t="str">
            <v>CAMARASA Francesc Macià</v>
          </cell>
          <cell r="B113">
            <v>210</v>
          </cell>
        </row>
        <row r="114">
          <cell r="A114" t="str">
            <v>Ático Restaurante &amp; Terraza</v>
          </cell>
          <cell r="B114">
            <v>211</v>
          </cell>
        </row>
        <row r="115">
          <cell r="A115" t="str">
            <v>SIBUYA</v>
          </cell>
          <cell r="B115">
            <v>212</v>
          </cell>
        </row>
        <row r="116">
          <cell r="A116" t="str">
            <v>Santo Porcello</v>
          </cell>
          <cell r="B116">
            <v>213</v>
          </cell>
        </row>
        <row r="117">
          <cell r="A117" t="str">
            <v>FARGA Restaurante</v>
          </cell>
          <cell r="B117">
            <v>214</v>
          </cell>
        </row>
        <row r="118">
          <cell r="A118" t="str">
            <v>Somsis Restaurant</v>
          </cell>
          <cell r="B118">
            <v>215</v>
          </cell>
        </row>
        <row r="119">
          <cell r="A119" t="str">
            <v>LAVICOCA BAR DE VINS</v>
          </cell>
          <cell r="B119">
            <v>216</v>
          </cell>
        </row>
        <row r="120">
          <cell r="A120" t="str">
            <v>NO MIGRAR</v>
          </cell>
          <cell r="B120">
            <v>39</v>
          </cell>
        </row>
        <row r="121">
          <cell r="A121" t="str">
            <v>NO MIGRAR</v>
          </cell>
          <cell r="B121">
            <v>44</v>
          </cell>
        </row>
        <row r="122">
          <cell r="A122" t="str">
            <v>NO MIGRAR</v>
          </cell>
          <cell r="B122">
            <v>47</v>
          </cell>
        </row>
        <row r="123">
          <cell r="A123" t="str">
            <v>NO MIGRAR</v>
          </cell>
          <cell r="B123">
            <v>52</v>
          </cell>
        </row>
        <row r="124">
          <cell r="A124" t="str">
            <v>NO MIGRAR</v>
          </cell>
          <cell r="B124">
            <v>53</v>
          </cell>
        </row>
        <row r="125">
          <cell r="A125" t="str">
            <v>NO MIGRAR</v>
          </cell>
          <cell r="B125">
            <v>66</v>
          </cell>
        </row>
        <row r="126">
          <cell r="A126" t="str">
            <v>NO MIGRAR</v>
          </cell>
          <cell r="B126">
            <v>67</v>
          </cell>
        </row>
        <row r="127">
          <cell r="A127" t="str">
            <v>NO MIGRAR</v>
          </cell>
          <cell r="B127">
            <v>68</v>
          </cell>
        </row>
        <row r="128">
          <cell r="A128" t="str">
            <v>NO MIGRAR</v>
          </cell>
          <cell r="B128">
            <v>69</v>
          </cell>
        </row>
        <row r="129">
          <cell r="A129" t="str">
            <v>NO MIGRAR</v>
          </cell>
          <cell r="B129">
            <v>70</v>
          </cell>
        </row>
        <row r="130">
          <cell r="A130" t="str">
            <v>NO MIGRAR</v>
          </cell>
          <cell r="B130">
            <v>72</v>
          </cell>
        </row>
        <row r="131">
          <cell r="A131" t="str">
            <v>NO MIGRAR</v>
          </cell>
          <cell r="B131">
            <v>73</v>
          </cell>
        </row>
        <row r="132">
          <cell r="A132" t="str">
            <v>NO MIGRAR</v>
          </cell>
          <cell r="B132">
            <v>79</v>
          </cell>
        </row>
        <row r="133">
          <cell r="A133" t="str">
            <v>NO MIGRAR</v>
          </cell>
          <cell r="B133">
            <v>81</v>
          </cell>
        </row>
        <row r="134">
          <cell r="A134" t="str">
            <v>NO MIGRAR</v>
          </cell>
          <cell r="B134">
            <v>82</v>
          </cell>
        </row>
        <row r="135">
          <cell r="A135" t="str">
            <v>NO MIGRAR</v>
          </cell>
          <cell r="B135">
            <v>83</v>
          </cell>
        </row>
        <row r="136">
          <cell r="A136" t="str">
            <v>NO MIGRAR</v>
          </cell>
          <cell r="B136">
            <v>85</v>
          </cell>
        </row>
        <row r="137">
          <cell r="A137" t="str">
            <v>NO MIGRAR</v>
          </cell>
          <cell r="B137">
            <v>88</v>
          </cell>
        </row>
        <row r="138">
          <cell r="A138" t="str">
            <v>NO MIGRAR</v>
          </cell>
          <cell r="B138">
            <v>91</v>
          </cell>
        </row>
        <row r="139">
          <cell r="A139" t="str">
            <v>NO MIGRAR</v>
          </cell>
          <cell r="B139">
            <v>92</v>
          </cell>
        </row>
        <row r="140">
          <cell r="A140" t="str">
            <v>NO MIGRAR</v>
          </cell>
          <cell r="B140">
            <v>93</v>
          </cell>
        </row>
        <row r="141">
          <cell r="A141" t="str">
            <v>NO MIGRAR</v>
          </cell>
          <cell r="B141">
            <v>99</v>
          </cell>
        </row>
        <row r="142">
          <cell r="A142" t="str">
            <v>NO MIGRAR</v>
          </cell>
          <cell r="B142">
            <v>100</v>
          </cell>
        </row>
        <row r="143">
          <cell r="A143" t="str">
            <v>NO MIGRAR</v>
          </cell>
          <cell r="B143">
            <v>103</v>
          </cell>
        </row>
        <row r="144">
          <cell r="A144" t="str">
            <v>NO MIGRAR</v>
          </cell>
          <cell r="B144">
            <v>104</v>
          </cell>
        </row>
        <row r="145">
          <cell r="A145" t="str">
            <v>NO MIGRAR</v>
          </cell>
          <cell r="B145">
            <v>108</v>
          </cell>
        </row>
        <row r="146">
          <cell r="A146" t="str">
            <v>NO MIGRAR</v>
          </cell>
          <cell r="B146">
            <v>109</v>
          </cell>
        </row>
        <row r="147">
          <cell r="A147" t="str">
            <v>NO MIGRAR</v>
          </cell>
          <cell r="B147">
            <v>110</v>
          </cell>
        </row>
        <row r="148">
          <cell r="A148" t="str">
            <v>NO MIGRAR</v>
          </cell>
          <cell r="B148">
            <v>116</v>
          </cell>
        </row>
        <row r="149">
          <cell r="A149" t="str">
            <v>NO MIGRAR</v>
          </cell>
          <cell r="B149">
            <v>117</v>
          </cell>
        </row>
        <row r="150">
          <cell r="A150" t="str">
            <v>NO MIGRAR</v>
          </cell>
          <cell r="B150">
            <v>118</v>
          </cell>
        </row>
        <row r="151">
          <cell r="A151" t="str">
            <v>NO MIGRAR</v>
          </cell>
          <cell r="B151">
            <v>120</v>
          </cell>
        </row>
        <row r="152">
          <cell r="A152" t="str">
            <v>NO MIGRAR</v>
          </cell>
          <cell r="B152">
            <v>123</v>
          </cell>
        </row>
        <row r="153">
          <cell r="A153" t="str">
            <v>NO MIGRAR</v>
          </cell>
          <cell r="B153">
            <v>125</v>
          </cell>
        </row>
        <row r="154">
          <cell r="A154" t="str">
            <v>NO MIGRAR</v>
          </cell>
          <cell r="B154">
            <v>136</v>
          </cell>
        </row>
        <row r="155">
          <cell r="A155" t="str">
            <v>NO MIGRAR</v>
          </cell>
          <cell r="B155">
            <v>138</v>
          </cell>
        </row>
        <row r="156">
          <cell r="A156" t="str">
            <v>NO MIGRAR</v>
          </cell>
          <cell r="B156">
            <v>142</v>
          </cell>
        </row>
        <row r="157">
          <cell r="A157" t="str">
            <v>NO MIGRAR</v>
          </cell>
          <cell r="B157">
            <v>150</v>
          </cell>
        </row>
        <row r="158">
          <cell r="A158" t="str">
            <v>NO MIGRAR</v>
          </cell>
          <cell r="B158">
            <v>151</v>
          </cell>
        </row>
        <row r="159">
          <cell r="A159" t="str">
            <v>NO MIGRAR</v>
          </cell>
          <cell r="B159">
            <v>159</v>
          </cell>
        </row>
        <row r="160">
          <cell r="A160" t="str">
            <v>NO MIGRAR</v>
          </cell>
          <cell r="B160">
            <v>162</v>
          </cell>
        </row>
        <row r="161">
          <cell r="A161" t="str">
            <v>NO MIGRAR</v>
          </cell>
          <cell r="B161">
            <v>164</v>
          </cell>
        </row>
        <row r="162">
          <cell r="A162" t="str">
            <v>NO MIGRAR</v>
          </cell>
          <cell r="B162">
            <v>169</v>
          </cell>
        </row>
        <row r="163">
          <cell r="A163" t="str">
            <v>NO MIGRAR</v>
          </cell>
          <cell r="B163">
            <v>173</v>
          </cell>
        </row>
        <row r="164">
          <cell r="A164" t="str">
            <v>NO MIGRAR</v>
          </cell>
          <cell r="B164">
            <v>174</v>
          </cell>
        </row>
        <row r="165">
          <cell r="A165" t="str">
            <v>NO MIGRAR</v>
          </cell>
          <cell r="B165">
            <v>175</v>
          </cell>
        </row>
        <row r="166">
          <cell r="A166" t="str">
            <v>NO MIGRAR</v>
          </cell>
          <cell r="B166">
            <v>176</v>
          </cell>
        </row>
        <row r="167">
          <cell r="A167" t="str">
            <v>NO MIGRAR</v>
          </cell>
          <cell r="B167">
            <v>177</v>
          </cell>
        </row>
        <row r="168">
          <cell r="A168" t="str">
            <v>NO MIGRAR</v>
          </cell>
          <cell r="B168">
            <v>178</v>
          </cell>
        </row>
        <row r="169">
          <cell r="A169" t="str">
            <v>NO MIGRAR</v>
          </cell>
          <cell r="B169">
            <v>184</v>
          </cell>
        </row>
        <row r="170">
          <cell r="A170" t="str">
            <v>NO MIGRAR</v>
          </cell>
          <cell r="B170">
            <v>185</v>
          </cell>
        </row>
        <row r="171">
          <cell r="A171" t="str">
            <v>NO MIGRAR</v>
          </cell>
          <cell r="B171">
            <v>191</v>
          </cell>
        </row>
        <row r="172">
          <cell r="A172" t="str">
            <v>NO MIGRAR</v>
          </cell>
          <cell r="B172">
            <v>194</v>
          </cell>
        </row>
        <row r="173">
          <cell r="A173" t="str">
            <v>NO MIGRAR</v>
          </cell>
          <cell r="B173">
            <v>196</v>
          </cell>
        </row>
        <row r="174">
          <cell r="A174" t="str">
            <v>NO MIGRAR</v>
          </cell>
          <cell r="B174">
            <v>200</v>
          </cell>
        </row>
        <row r="175">
          <cell r="A175" t="str">
            <v>NO MIGRAR</v>
          </cell>
          <cell r="B175">
            <v>203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x.fort@grupoisabellas.com" TargetMode="External"/><Relationship Id="rId18" Type="http://schemas.openxmlformats.org/officeDocument/2006/relationships/hyperlink" Target="mailto:x.fort@grupoisabellas.com" TargetMode="External"/><Relationship Id="rId26" Type="http://schemas.openxmlformats.org/officeDocument/2006/relationships/hyperlink" Target="mailto:x.fort@grupoisabellas.com" TargetMode="External"/><Relationship Id="rId3" Type="http://schemas.openxmlformats.org/officeDocument/2006/relationships/hyperlink" Target="mailto:nperez@fargagroup.com" TargetMode="External"/><Relationship Id="rId21" Type="http://schemas.openxmlformats.org/officeDocument/2006/relationships/hyperlink" Target="mailto:x.fort@grupoisabellas.com" TargetMode="External"/><Relationship Id="rId34" Type="http://schemas.openxmlformats.org/officeDocument/2006/relationships/hyperlink" Target="mailto:clara.costa@familianuri.com" TargetMode="External"/><Relationship Id="rId7" Type="http://schemas.openxmlformats.org/officeDocument/2006/relationships/hyperlink" Target="mailto:jp@grupoisabellas.com" TargetMode="External"/><Relationship Id="rId12" Type="http://schemas.openxmlformats.org/officeDocument/2006/relationships/hyperlink" Target="mailto:jp@grupoisabellas.com" TargetMode="External"/><Relationship Id="rId17" Type="http://schemas.openxmlformats.org/officeDocument/2006/relationships/hyperlink" Target="mailto:x.fort@grupoisabellas.com" TargetMode="External"/><Relationship Id="rId25" Type="http://schemas.openxmlformats.org/officeDocument/2006/relationships/hyperlink" Target="mailto:x.fort@grupoisabellas.com" TargetMode="External"/><Relationship Id="rId33" Type="http://schemas.openxmlformats.org/officeDocument/2006/relationships/hyperlink" Target="mailto:clara.costa@familianuri.com" TargetMode="External"/><Relationship Id="rId2" Type="http://schemas.openxmlformats.org/officeDocument/2006/relationships/hyperlink" Target="mailto:marketing@panteagroup.club" TargetMode="External"/><Relationship Id="rId16" Type="http://schemas.openxmlformats.org/officeDocument/2006/relationships/hyperlink" Target="mailto:x.fort@grupoisabellas.com" TargetMode="External"/><Relationship Id="rId20" Type="http://schemas.openxmlformats.org/officeDocument/2006/relationships/hyperlink" Target="mailto:jp@grupoisabellas.com" TargetMode="External"/><Relationship Id="rId29" Type="http://schemas.openxmlformats.org/officeDocument/2006/relationships/hyperlink" Target="mailto:tatiana@hotelsixties.com" TargetMode="External"/><Relationship Id="rId1" Type="http://schemas.openxmlformats.org/officeDocument/2006/relationships/hyperlink" Target="mailto:marketing@panteagroup.club" TargetMode="External"/><Relationship Id="rId6" Type="http://schemas.openxmlformats.org/officeDocument/2006/relationships/hyperlink" Target="mailto:x.fort@grupoisabellas.com" TargetMode="External"/><Relationship Id="rId11" Type="http://schemas.openxmlformats.org/officeDocument/2006/relationships/hyperlink" Target="mailto:jp@grupoisabellas.com" TargetMode="External"/><Relationship Id="rId24" Type="http://schemas.openxmlformats.org/officeDocument/2006/relationships/hyperlink" Target="mailto:jp@grupoisabellas.com" TargetMode="External"/><Relationship Id="rId32" Type="http://schemas.openxmlformats.org/officeDocument/2006/relationships/hyperlink" Target="mailto:clara.costa@familianuri.com" TargetMode="External"/><Relationship Id="rId5" Type="http://schemas.openxmlformats.org/officeDocument/2006/relationships/hyperlink" Target="mailto:jp@grupoisabellas.com" TargetMode="External"/><Relationship Id="rId15" Type="http://schemas.openxmlformats.org/officeDocument/2006/relationships/hyperlink" Target="mailto:x.fort@grupoisabellas.com" TargetMode="External"/><Relationship Id="rId23" Type="http://schemas.openxmlformats.org/officeDocument/2006/relationships/hyperlink" Target="mailto:jp@grupoisabellas.com" TargetMode="External"/><Relationship Id="rId28" Type="http://schemas.openxmlformats.org/officeDocument/2006/relationships/hyperlink" Target="mailto:nperez@fargagroup.com" TargetMode="External"/><Relationship Id="rId36" Type="http://schemas.openxmlformats.org/officeDocument/2006/relationships/hyperlink" Target="mailto:i.holgado@larrumba.com" TargetMode="External"/><Relationship Id="rId10" Type="http://schemas.openxmlformats.org/officeDocument/2006/relationships/hyperlink" Target="mailto:jp@grupoisabellas.com" TargetMode="External"/><Relationship Id="rId19" Type="http://schemas.openxmlformats.org/officeDocument/2006/relationships/hyperlink" Target="mailto:jp@grupoisabellas.com" TargetMode="External"/><Relationship Id="rId31" Type="http://schemas.openxmlformats.org/officeDocument/2006/relationships/hyperlink" Target="mailto:eugenidediego@gmail.com" TargetMode="External"/><Relationship Id="rId4" Type="http://schemas.openxmlformats.org/officeDocument/2006/relationships/hyperlink" Target="mailto:claudia.guixens@naulover.com" TargetMode="External"/><Relationship Id="rId9" Type="http://schemas.openxmlformats.org/officeDocument/2006/relationships/hyperlink" Target="mailto:jp@grupoisabellas.com" TargetMode="External"/><Relationship Id="rId14" Type="http://schemas.openxmlformats.org/officeDocument/2006/relationships/hyperlink" Target="mailto:x.fort@grupoisabellas.com" TargetMode="External"/><Relationship Id="rId22" Type="http://schemas.openxmlformats.org/officeDocument/2006/relationships/hyperlink" Target="mailto:x.fort@grupoisabellas.com" TargetMode="External"/><Relationship Id="rId27" Type="http://schemas.openxmlformats.org/officeDocument/2006/relationships/hyperlink" Target="mailto:eugenidediego@gmail.com" TargetMode="External"/><Relationship Id="rId30" Type="http://schemas.openxmlformats.org/officeDocument/2006/relationships/hyperlink" Target="mailto:info@lavicoca.com" TargetMode="External"/><Relationship Id="rId35" Type="http://schemas.openxmlformats.org/officeDocument/2006/relationships/hyperlink" Target="mailto:clara.costa@familianuri.com" TargetMode="External"/><Relationship Id="rId8" Type="http://schemas.openxmlformats.org/officeDocument/2006/relationships/hyperlink" Target="mailto:jp@grupoisabell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6"/>
  <sheetViews>
    <sheetView showGridLines="0" tabSelected="1" zoomScaleNormal="100" workbookViewId="0">
      <pane ySplit="1" topLeftCell="A2" activePane="bottomLeft" state="frozen"/>
      <selection pane="bottomLeft" activeCell="B15" sqref="B15"/>
    </sheetView>
  </sheetViews>
  <sheetFormatPr baseColWidth="10" defaultColWidth="9.140625" defaultRowHeight="15" x14ac:dyDescent="0.25"/>
  <cols>
    <col min="1" max="1" width="14.28515625" customWidth="1"/>
    <col min="2" max="2" width="35" bestFit="1" customWidth="1"/>
    <col min="3" max="3" width="11.140625" bestFit="1" customWidth="1"/>
    <col min="4" max="4" width="36.140625" bestFit="1" customWidth="1"/>
    <col min="5" max="5" width="12.140625" bestFit="1" customWidth="1"/>
    <col min="6" max="6" width="26.140625" bestFit="1" customWidth="1"/>
    <col min="7" max="7" width="43.5703125" bestFit="1" customWidth="1"/>
    <col min="8" max="8" width="14" bestFit="1" customWidth="1"/>
    <col min="9" max="9" width="22.42578125" bestFit="1" customWidth="1"/>
    <col min="10" max="10" width="35.42578125" bestFit="1" customWidth="1"/>
    <col min="11" max="11" width="10.5703125" customWidth="1"/>
    <col min="12" max="12" width="21.28515625" bestFit="1" customWidth="1"/>
    <col min="13" max="13" width="33.5703125" bestFit="1" customWidth="1"/>
    <col min="14" max="14" width="10.5703125" bestFit="1" customWidth="1"/>
    <col min="15" max="15" width="14.42578125" bestFit="1" customWidth="1"/>
    <col min="16" max="16" width="31.85546875" bestFit="1" customWidth="1"/>
    <col min="17" max="17" width="10.5703125" bestFit="1" customWidth="1"/>
    <col min="18" max="18" width="11.85546875" bestFit="1" customWidth="1"/>
    <col min="19" max="19" width="62.42578125" bestFit="1" customWidth="1"/>
    <col min="20" max="21" width="16.5703125" bestFit="1" customWidth="1"/>
    <col min="22" max="22" width="12.42578125" bestFit="1" customWidth="1"/>
    <col min="23" max="23" width="7.140625" bestFit="1" customWidth="1"/>
    <col min="24" max="24" width="14.42578125" bestFit="1" customWidth="1"/>
    <col min="25" max="25" width="10" bestFit="1" customWidth="1"/>
  </cols>
  <sheetData>
    <row r="1" spans="1:25" s="19" customFormat="1" ht="32.25" customHeight="1" thickBot="1" x14ac:dyDescent="0.3">
      <c r="A1" s="9" t="s">
        <v>0</v>
      </c>
      <c r="B1" s="9" t="s">
        <v>261</v>
      </c>
      <c r="C1" s="9" t="s">
        <v>439</v>
      </c>
      <c r="D1" s="9" t="s">
        <v>252</v>
      </c>
      <c r="E1" s="9" t="s">
        <v>693</v>
      </c>
      <c r="F1" s="9" t="s">
        <v>273</v>
      </c>
      <c r="G1" s="9" t="s">
        <v>249</v>
      </c>
      <c r="H1" s="9" t="s">
        <v>250</v>
      </c>
      <c r="I1" s="9" t="s">
        <v>274</v>
      </c>
      <c r="J1" s="9" t="s">
        <v>248</v>
      </c>
      <c r="K1" s="9" t="s">
        <v>251</v>
      </c>
      <c r="L1" s="9" t="s">
        <v>281</v>
      </c>
      <c r="M1" s="9" t="s">
        <v>282</v>
      </c>
      <c r="N1" s="9" t="s">
        <v>283</v>
      </c>
      <c r="O1" s="9" t="s">
        <v>298</v>
      </c>
      <c r="P1" s="9" t="s">
        <v>299</v>
      </c>
      <c r="Q1" s="9" t="s">
        <v>300</v>
      </c>
      <c r="R1" s="9" t="s">
        <v>1</v>
      </c>
      <c r="S1" s="9" t="s">
        <v>2</v>
      </c>
      <c r="T1" s="9" t="s">
        <v>3</v>
      </c>
      <c r="U1" s="9" t="s">
        <v>4</v>
      </c>
      <c r="V1" s="9" t="s">
        <v>5</v>
      </c>
      <c r="W1" s="9" t="s">
        <v>6</v>
      </c>
      <c r="X1" s="9" t="s">
        <v>7</v>
      </c>
      <c r="Y1" s="9" t="s">
        <v>8</v>
      </c>
    </row>
    <row r="2" spans="1:25" x14ac:dyDescent="0.25">
      <c r="A2">
        <f>+VLOOKUP(B2,'[1]customer-export (3)'!$A:$B,2,0)</f>
        <v>215</v>
      </c>
      <c r="B2" s="2" t="s">
        <v>669</v>
      </c>
      <c r="C2" s="1" t="s">
        <v>498</v>
      </c>
      <c r="D2" s="1" t="s">
        <v>440</v>
      </c>
      <c r="E2" t="s">
        <v>13</v>
      </c>
      <c r="F2" t="s">
        <v>266</v>
      </c>
      <c r="G2" t="s">
        <v>267</v>
      </c>
      <c r="H2">
        <v>685465711</v>
      </c>
      <c r="J2" s="1" t="s">
        <v>14</v>
      </c>
      <c r="S2" s="1" t="s">
        <v>15</v>
      </c>
      <c r="T2" s="1" t="s">
        <v>16</v>
      </c>
      <c r="U2" t="s">
        <v>17</v>
      </c>
      <c r="V2" t="s">
        <v>18</v>
      </c>
      <c r="W2" t="s">
        <v>9</v>
      </c>
      <c r="X2" t="s">
        <v>10</v>
      </c>
      <c r="Y2" t="s">
        <v>11</v>
      </c>
    </row>
    <row r="3" spans="1:25" x14ac:dyDescent="0.25">
      <c r="A3">
        <f>+VLOOKUP(B3,'[1]customer-export (3)'!$A:$B,2,0)</f>
        <v>214</v>
      </c>
      <c r="B3" s="2" t="s">
        <v>671</v>
      </c>
      <c r="C3" s="1" t="s">
        <v>498</v>
      </c>
      <c r="D3" s="1" t="s">
        <v>441</v>
      </c>
      <c r="E3" t="s">
        <v>28</v>
      </c>
      <c r="F3" s="1" t="s">
        <v>272</v>
      </c>
      <c r="G3" s="1" t="s">
        <v>29</v>
      </c>
      <c r="H3">
        <v>618748057</v>
      </c>
      <c r="I3" s="3" t="s">
        <v>287</v>
      </c>
      <c r="J3" s="1" t="s">
        <v>286</v>
      </c>
      <c r="K3">
        <v>697903071</v>
      </c>
      <c r="L3" s="3" t="s">
        <v>303</v>
      </c>
      <c r="M3" s="5" t="s">
        <v>302</v>
      </c>
      <c r="O3" s="3" t="s">
        <v>301</v>
      </c>
      <c r="P3" t="s">
        <v>288</v>
      </c>
      <c r="S3" s="1" t="s">
        <v>30</v>
      </c>
      <c r="T3" t="s">
        <v>19</v>
      </c>
      <c r="U3" t="s">
        <v>21</v>
      </c>
      <c r="V3" t="s">
        <v>18</v>
      </c>
      <c r="W3" t="s">
        <v>9</v>
      </c>
      <c r="X3" t="s">
        <v>10</v>
      </c>
      <c r="Y3" t="s">
        <v>11</v>
      </c>
    </row>
    <row r="4" spans="1:25" x14ac:dyDescent="0.25">
      <c r="A4">
        <f>+VLOOKUP(B4,'[1]customer-export (3)'!$A:$B,2,0)</f>
        <v>204</v>
      </c>
      <c r="B4" s="2" t="s">
        <v>262</v>
      </c>
      <c r="C4" s="1" t="s">
        <v>498</v>
      </c>
      <c r="D4" s="1" t="s">
        <v>31</v>
      </c>
      <c r="E4" t="s">
        <v>32</v>
      </c>
      <c r="F4" s="1" t="s">
        <v>269</v>
      </c>
      <c r="G4" s="1" t="s">
        <v>33</v>
      </c>
      <c r="H4">
        <v>634763123</v>
      </c>
      <c r="J4" s="1"/>
      <c r="S4" s="1" t="s">
        <v>34</v>
      </c>
      <c r="T4" t="s">
        <v>19</v>
      </c>
      <c r="U4" t="s">
        <v>22</v>
      </c>
      <c r="V4" t="s">
        <v>18</v>
      </c>
      <c r="W4" t="s">
        <v>9</v>
      </c>
      <c r="X4" t="s">
        <v>10</v>
      </c>
      <c r="Y4" t="s">
        <v>11</v>
      </c>
    </row>
    <row r="5" spans="1:25" x14ac:dyDescent="0.25">
      <c r="A5">
        <f>+VLOOKUP(B5,'[1]customer-export (3)'!$A:$B,2,0)</f>
        <v>205</v>
      </c>
      <c r="B5" s="2" t="s">
        <v>263</v>
      </c>
      <c r="C5" s="1" t="s">
        <v>498</v>
      </c>
      <c r="D5" s="1" t="s">
        <v>31</v>
      </c>
      <c r="E5" t="s">
        <v>32</v>
      </c>
      <c r="F5" s="1" t="s">
        <v>269</v>
      </c>
      <c r="G5" s="1" t="s">
        <v>33</v>
      </c>
      <c r="H5">
        <v>634763123</v>
      </c>
      <c r="J5" s="1"/>
      <c r="S5" s="1" t="s">
        <v>34</v>
      </c>
      <c r="T5" t="s">
        <v>19</v>
      </c>
      <c r="U5" t="s">
        <v>22</v>
      </c>
      <c r="V5" t="s">
        <v>18</v>
      </c>
      <c r="W5" t="s">
        <v>9</v>
      </c>
      <c r="X5" t="s">
        <v>10</v>
      </c>
      <c r="Y5" t="s">
        <v>11</v>
      </c>
    </row>
    <row r="6" spans="1:25" x14ac:dyDescent="0.25">
      <c r="A6" s="22" t="s">
        <v>697</v>
      </c>
      <c r="B6" s="21" t="s">
        <v>264</v>
      </c>
      <c r="C6" s="20" t="s">
        <v>498</v>
      </c>
      <c r="D6" s="20" t="s">
        <v>31</v>
      </c>
      <c r="E6" t="s">
        <v>32</v>
      </c>
      <c r="F6" s="1" t="s">
        <v>269</v>
      </c>
      <c r="G6" s="1" t="s">
        <v>33</v>
      </c>
      <c r="H6">
        <v>634763123</v>
      </c>
      <c r="J6" s="1"/>
      <c r="S6" s="1" t="s">
        <v>34</v>
      </c>
      <c r="T6" t="s">
        <v>19</v>
      </c>
      <c r="U6" t="s">
        <v>22</v>
      </c>
      <c r="V6" t="s">
        <v>18</v>
      </c>
      <c r="W6" t="s">
        <v>9</v>
      </c>
      <c r="X6" t="s">
        <v>10</v>
      </c>
      <c r="Y6" t="s">
        <v>11</v>
      </c>
    </row>
    <row r="7" spans="1:25" x14ac:dyDescent="0.25">
      <c r="A7">
        <f>+VLOOKUP(B7,'[1]customer-export (3)'!$A:$B,2,0)</f>
        <v>206</v>
      </c>
      <c r="B7" s="2" t="s">
        <v>265</v>
      </c>
      <c r="C7" s="1" t="s">
        <v>498</v>
      </c>
      <c r="D7" s="1" t="s">
        <v>31</v>
      </c>
      <c r="E7" t="s">
        <v>32</v>
      </c>
      <c r="F7" s="1" t="s">
        <v>269</v>
      </c>
      <c r="G7" s="1" t="s">
        <v>33</v>
      </c>
      <c r="H7">
        <v>634763123</v>
      </c>
      <c r="J7" s="1"/>
      <c r="S7" s="1" t="s">
        <v>34</v>
      </c>
      <c r="T7" t="s">
        <v>19</v>
      </c>
      <c r="U7" t="s">
        <v>22</v>
      </c>
      <c r="V7" t="s">
        <v>18</v>
      </c>
      <c r="W7" t="s">
        <v>9</v>
      </c>
      <c r="X7" t="s">
        <v>10</v>
      </c>
      <c r="Y7" t="s">
        <v>11</v>
      </c>
    </row>
    <row r="8" spans="1:25" x14ac:dyDescent="0.25">
      <c r="A8">
        <f>+VLOOKUP(B8,'[1]customer-export (3)'!$A:$B,2,0)</f>
        <v>209</v>
      </c>
      <c r="B8" s="2" t="s">
        <v>672</v>
      </c>
      <c r="C8" s="1" t="s">
        <v>498</v>
      </c>
      <c r="D8" s="1" t="s">
        <v>31</v>
      </c>
      <c r="E8" t="s">
        <v>32</v>
      </c>
      <c r="F8" s="1" t="s">
        <v>269</v>
      </c>
      <c r="G8" s="1" t="s">
        <v>33</v>
      </c>
      <c r="H8">
        <v>634763123</v>
      </c>
      <c r="J8" s="1"/>
      <c r="S8" s="1" t="s">
        <v>34</v>
      </c>
      <c r="T8" t="s">
        <v>19</v>
      </c>
      <c r="U8" t="s">
        <v>22</v>
      </c>
      <c r="V8" t="s">
        <v>18</v>
      </c>
      <c r="W8" t="s">
        <v>9</v>
      </c>
      <c r="X8" t="s">
        <v>10</v>
      </c>
      <c r="Y8" t="s">
        <v>11</v>
      </c>
    </row>
    <row r="9" spans="1:25" x14ac:dyDescent="0.25">
      <c r="A9">
        <f>+VLOOKUP(B9,'[1]customer-export (3)'!$A:$B,2,0)</f>
        <v>207</v>
      </c>
      <c r="B9" s="2" t="s">
        <v>675</v>
      </c>
      <c r="C9" s="1" t="s">
        <v>498</v>
      </c>
      <c r="D9" s="1" t="s">
        <v>31</v>
      </c>
      <c r="E9" t="s">
        <v>32</v>
      </c>
      <c r="F9" s="1" t="s">
        <v>269</v>
      </c>
      <c r="G9" s="1" t="s">
        <v>33</v>
      </c>
      <c r="H9">
        <v>634763123</v>
      </c>
      <c r="J9" s="1"/>
      <c r="S9" s="1" t="s">
        <v>34</v>
      </c>
      <c r="T9" t="s">
        <v>19</v>
      </c>
      <c r="U9" t="s">
        <v>22</v>
      </c>
      <c r="V9" t="s">
        <v>18</v>
      </c>
      <c r="W9" t="s">
        <v>9</v>
      </c>
      <c r="X9" t="s">
        <v>10</v>
      </c>
      <c r="Y9" t="s">
        <v>11</v>
      </c>
    </row>
    <row r="10" spans="1:25" x14ac:dyDescent="0.25">
      <c r="A10">
        <f>+VLOOKUP(B10,'[1]customer-export (3)'!$A:$B,2,0)</f>
        <v>195</v>
      </c>
      <c r="B10" s="1" t="s">
        <v>516</v>
      </c>
      <c r="C10" s="1" t="s">
        <v>498</v>
      </c>
      <c r="D10" s="1" t="s">
        <v>443</v>
      </c>
      <c r="E10" t="s">
        <v>35</v>
      </c>
      <c r="F10" t="s">
        <v>279</v>
      </c>
      <c r="G10" s="1" t="s">
        <v>36</v>
      </c>
      <c r="H10">
        <v>661913239</v>
      </c>
      <c r="J10" s="4" t="s">
        <v>280</v>
      </c>
      <c r="K10">
        <v>661658428</v>
      </c>
      <c r="L10" t="s">
        <v>284</v>
      </c>
      <c r="M10" t="s">
        <v>285</v>
      </c>
      <c r="N10">
        <v>661658450</v>
      </c>
      <c r="S10" s="1" t="s">
        <v>37</v>
      </c>
      <c r="T10" t="s">
        <v>19</v>
      </c>
      <c r="U10" t="s">
        <v>38</v>
      </c>
      <c r="V10" t="s">
        <v>18</v>
      </c>
      <c r="W10" t="s">
        <v>9</v>
      </c>
      <c r="X10" t="s">
        <v>10</v>
      </c>
      <c r="Y10" t="s">
        <v>11</v>
      </c>
    </row>
    <row r="11" spans="1:25" x14ac:dyDescent="0.25">
      <c r="A11">
        <f>+VLOOKUP(B11,'[1]customer-export (3)'!$A:$B,2,0)</f>
        <v>202</v>
      </c>
      <c r="B11" s="1" t="s">
        <v>414</v>
      </c>
      <c r="C11" s="1" t="s">
        <v>498</v>
      </c>
      <c r="D11" s="1" t="s">
        <v>444</v>
      </c>
      <c r="E11" t="s">
        <v>44</v>
      </c>
      <c r="F11" t="s">
        <v>279</v>
      </c>
      <c r="G11" s="1" t="s">
        <v>36</v>
      </c>
      <c r="H11">
        <v>661913239</v>
      </c>
      <c r="J11" s="4" t="s">
        <v>280</v>
      </c>
      <c r="K11">
        <v>677365978</v>
      </c>
      <c r="L11" t="s">
        <v>284</v>
      </c>
      <c r="M11" t="s">
        <v>285</v>
      </c>
      <c r="N11">
        <v>661658450</v>
      </c>
      <c r="S11" s="1" t="s">
        <v>45</v>
      </c>
      <c r="T11" t="s">
        <v>19</v>
      </c>
      <c r="U11" t="s">
        <v>38</v>
      </c>
      <c r="V11" t="s">
        <v>18</v>
      </c>
      <c r="W11" t="s">
        <v>9</v>
      </c>
      <c r="X11" t="s">
        <v>10</v>
      </c>
      <c r="Y11" t="s">
        <v>11</v>
      </c>
    </row>
    <row r="12" spans="1:25" x14ac:dyDescent="0.25">
      <c r="A12">
        <f>+VLOOKUP(B12,'[1]customer-export (3)'!$A:$B,2,0)</f>
        <v>210</v>
      </c>
      <c r="B12" s="2" t="s">
        <v>673</v>
      </c>
      <c r="C12" s="1" t="s">
        <v>498</v>
      </c>
      <c r="D12" s="1" t="s">
        <v>39</v>
      </c>
      <c r="E12" t="s">
        <v>40</v>
      </c>
      <c r="F12" s="1" t="s">
        <v>276</v>
      </c>
      <c r="G12" s="1" t="s">
        <v>41</v>
      </c>
      <c r="H12">
        <v>605663000</v>
      </c>
      <c r="I12" t="s">
        <v>277</v>
      </c>
      <c r="J12" s="1" t="s">
        <v>278</v>
      </c>
      <c r="K12">
        <v>679783962</v>
      </c>
      <c r="R12">
        <v>932053958</v>
      </c>
      <c r="S12" s="1" t="s">
        <v>42</v>
      </c>
      <c r="T12" t="s">
        <v>19</v>
      </c>
      <c r="U12" t="s">
        <v>43</v>
      </c>
      <c r="V12" t="s">
        <v>18</v>
      </c>
      <c r="W12" t="s">
        <v>9</v>
      </c>
      <c r="X12" t="s">
        <v>10</v>
      </c>
      <c r="Y12" t="s">
        <v>11</v>
      </c>
    </row>
    <row r="13" spans="1:25" x14ac:dyDescent="0.25">
      <c r="A13">
        <f>+VLOOKUP(B13,'[1]customer-export (3)'!$A:$B,2,0)</f>
        <v>208</v>
      </c>
      <c r="B13" s="1" t="s">
        <v>514</v>
      </c>
      <c r="C13" s="1" t="s">
        <v>498</v>
      </c>
      <c r="D13" s="1" t="s">
        <v>445</v>
      </c>
      <c r="E13" t="s">
        <v>46</v>
      </c>
      <c r="F13" s="1" t="s">
        <v>289</v>
      </c>
      <c r="G13" s="1" t="s">
        <v>47</v>
      </c>
      <c r="H13">
        <v>606123884</v>
      </c>
      <c r="I13" t="s">
        <v>290</v>
      </c>
      <c r="J13" s="1" t="s">
        <v>291</v>
      </c>
      <c r="K13">
        <v>609352053</v>
      </c>
      <c r="S13" s="1" t="s">
        <v>48</v>
      </c>
      <c r="T13" t="s">
        <v>19</v>
      </c>
      <c r="U13" t="s">
        <v>49</v>
      </c>
      <c r="V13" t="s">
        <v>18</v>
      </c>
      <c r="W13" t="s">
        <v>9</v>
      </c>
      <c r="X13" t="s">
        <v>10</v>
      </c>
      <c r="Y13" t="s">
        <v>11</v>
      </c>
    </row>
    <row r="14" spans="1:25" x14ac:dyDescent="0.25">
      <c r="A14">
        <f>+VLOOKUP(B14,'[1]customer-export (3)'!$A:$B,2,0)</f>
        <v>193</v>
      </c>
      <c r="B14" s="1" t="s">
        <v>518</v>
      </c>
      <c r="C14" s="1" t="s">
        <v>498</v>
      </c>
      <c r="D14" s="1" t="s">
        <v>446</v>
      </c>
      <c r="E14" t="s">
        <v>50</v>
      </c>
      <c r="F14" s="1" t="s">
        <v>289</v>
      </c>
      <c r="G14" s="1" t="s">
        <v>47</v>
      </c>
      <c r="H14">
        <v>606123884</v>
      </c>
      <c r="I14" t="s">
        <v>290</v>
      </c>
      <c r="J14" s="1" t="s">
        <v>291</v>
      </c>
      <c r="K14">
        <v>609352053</v>
      </c>
      <c r="S14" s="1" t="s">
        <v>51</v>
      </c>
      <c r="T14" t="s">
        <v>19</v>
      </c>
      <c r="U14" t="s">
        <v>52</v>
      </c>
      <c r="V14" t="s">
        <v>18</v>
      </c>
      <c r="W14" t="s">
        <v>9</v>
      </c>
      <c r="X14" t="s">
        <v>10</v>
      </c>
      <c r="Y14" t="s">
        <v>11</v>
      </c>
    </row>
    <row r="15" spans="1:25" x14ac:dyDescent="0.25">
      <c r="A15">
        <f>+VLOOKUP(B15,'[1]customer-export (3)'!$A:$B,2,0)</f>
        <v>192</v>
      </c>
      <c r="B15" s="1" t="s">
        <v>260</v>
      </c>
      <c r="C15" s="1" t="s">
        <v>498</v>
      </c>
      <c r="D15" s="1" t="s">
        <v>53</v>
      </c>
      <c r="E15" t="s">
        <v>54</v>
      </c>
      <c r="F15" s="1" t="s">
        <v>292</v>
      </c>
      <c r="G15" s="1" t="s">
        <v>55</v>
      </c>
      <c r="H15">
        <v>620222261</v>
      </c>
      <c r="J15" s="1"/>
      <c r="S15" s="1" t="s">
        <v>56</v>
      </c>
      <c r="T15" t="s">
        <v>57</v>
      </c>
      <c r="U15">
        <v>28045</v>
      </c>
      <c r="V15" t="s">
        <v>12</v>
      </c>
      <c r="W15" t="s">
        <v>9</v>
      </c>
      <c r="X15" t="s">
        <v>10</v>
      </c>
      <c r="Y15" t="s">
        <v>11</v>
      </c>
    </row>
    <row r="16" spans="1:25" x14ac:dyDescent="0.25">
      <c r="A16">
        <f>+VLOOKUP(B16,'[1]customer-export (3)'!$A:$B,2,0)</f>
        <v>201</v>
      </c>
      <c r="B16" s="1" t="s">
        <v>415</v>
      </c>
      <c r="C16" s="1" t="s">
        <v>498</v>
      </c>
      <c r="D16" s="1" t="s">
        <v>447</v>
      </c>
      <c r="E16" t="s">
        <v>58</v>
      </c>
      <c r="F16" t="s">
        <v>240</v>
      </c>
      <c r="G16" s="1" t="s">
        <v>59</v>
      </c>
      <c r="H16">
        <v>664577992</v>
      </c>
      <c r="J16" s="1"/>
      <c r="S16" s="1" t="s">
        <v>60</v>
      </c>
      <c r="T16" t="s">
        <v>19</v>
      </c>
      <c r="U16" t="s">
        <v>61</v>
      </c>
      <c r="V16" t="s">
        <v>18</v>
      </c>
      <c r="W16" t="s">
        <v>9</v>
      </c>
      <c r="X16" t="s">
        <v>10</v>
      </c>
      <c r="Y16" t="s">
        <v>11</v>
      </c>
    </row>
    <row r="17" spans="1:25" x14ac:dyDescent="0.25">
      <c r="A17">
        <f>+VLOOKUP(B17,'[1]customer-export (3)'!$A:$B,2,0)</f>
        <v>197</v>
      </c>
      <c r="B17" s="1" t="s">
        <v>416</v>
      </c>
      <c r="C17" s="1" t="s">
        <v>498</v>
      </c>
      <c r="D17" s="1" t="s">
        <v>448</v>
      </c>
      <c r="E17" t="s">
        <v>62</v>
      </c>
      <c r="F17" s="1" t="s">
        <v>304</v>
      </c>
      <c r="G17" s="1" t="s">
        <v>305</v>
      </c>
      <c r="H17">
        <v>676772533</v>
      </c>
      <c r="I17" s="1" t="s">
        <v>306</v>
      </c>
      <c r="J17" s="1" t="s">
        <v>307</v>
      </c>
      <c r="K17">
        <v>657606246</v>
      </c>
      <c r="S17" s="1" t="s">
        <v>63</v>
      </c>
      <c r="T17" t="s">
        <v>19</v>
      </c>
      <c r="U17" t="s">
        <v>64</v>
      </c>
      <c r="V17" t="s">
        <v>18</v>
      </c>
      <c r="W17" t="s">
        <v>9</v>
      </c>
      <c r="X17" t="s">
        <v>10</v>
      </c>
      <c r="Y17" t="s">
        <v>11</v>
      </c>
    </row>
    <row r="18" spans="1:25" x14ac:dyDescent="0.25">
      <c r="A18">
        <f>+VLOOKUP(B18,'[1]customer-export (3)'!$A:$B,2,0)</f>
        <v>198</v>
      </c>
      <c r="B18" s="1" t="s">
        <v>517</v>
      </c>
      <c r="C18" s="1" t="s">
        <v>498</v>
      </c>
      <c r="D18" s="1" t="s">
        <v>449</v>
      </c>
      <c r="E18" t="s">
        <v>65</v>
      </c>
      <c r="F18" t="s">
        <v>309</v>
      </c>
      <c r="G18" t="s">
        <v>66</v>
      </c>
      <c r="J18" s="1"/>
      <c r="S18" s="1" t="s">
        <v>67</v>
      </c>
      <c r="T18" t="s">
        <v>19</v>
      </c>
      <c r="U18" t="s">
        <v>68</v>
      </c>
      <c r="V18" t="s">
        <v>18</v>
      </c>
      <c r="W18" t="s">
        <v>9</v>
      </c>
      <c r="X18" t="s">
        <v>10</v>
      </c>
      <c r="Y18" t="s">
        <v>11</v>
      </c>
    </row>
    <row r="19" spans="1:25" x14ac:dyDescent="0.25">
      <c r="A19">
        <f>+VLOOKUP(B19,'[1]customer-export (3)'!$A:$B,2,0)</f>
        <v>181</v>
      </c>
      <c r="B19" s="1" t="s">
        <v>418</v>
      </c>
      <c r="C19" s="1" t="s">
        <v>498</v>
      </c>
      <c r="D19" s="1" t="s">
        <v>451</v>
      </c>
      <c r="E19" t="s">
        <v>73</v>
      </c>
      <c r="F19" t="s">
        <v>310</v>
      </c>
      <c r="G19" s="1" t="s">
        <v>74</v>
      </c>
      <c r="H19">
        <v>692153487</v>
      </c>
      <c r="I19" t="s">
        <v>311</v>
      </c>
      <c r="J19" s="1" t="s">
        <v>312</v>
      </c>
      <c r="K19">
        <v>626604733</v>
      </c>
      <c r="R19">
        <v>932001485</v>
      </c>
      <c r="S19" s="1" t="s">
        <v>75</v>
      </c>
      <c r="T19" t="s">
        <v>19</v>
      </c>
      <c r="U19" t="s">
        <v>68</v>
      </c>
      <c r="V19" t="s">
        <v>18</v>
      </c>
      <c r="W19" t="s">
        <v>9</v>
      </c>
      <c r="X19" t="s">
        <v>10</v>
      </c>
      <c r="Y19" t="s">
        <v>11</v>
      </c>
    </row>
    <row r="20" spans="1:25" x14ac:dyDescent="0.25">
      <c r="A20">
        <f>+VLOOKUP(B20,'[1]customer-export (3)'!$A:$B,2,0)</f>
        <v>186</v>
      </c>
      <c r="B20" s="1" t="s">
        <v>419</v>
      </c>
      <c r="C20" s="1" t="s">
        <v>498</v>
      </c>
      <c r="D20" s="1" t="s">
        <v>452</v>
      </c>
      <c r="E20" t="s">
        <v>76</v>
      </c>
      <c r="F20" s="1" t="s">
        <v>315</v>
      </c>
      <c r="G20" s="1" t="s">
        <v>77</v>
      </c>
      <c r="H20">
        <v>689567872</v>
      </c>
      <c r="J20" s="1"/>
      <c r="S20" s="1" t="s">
        <v>78</v>
      </c>
      <c r="T20" t="s">
        <v>19</v>
      </c>
      <c r="U20" t="s">
        <v>79</v>
      </c>
      <c r="V20" t="s">
        <v>18</v>
      </c>
      <c r="W20" t="s">
        <v>9</v>
      </c>
      <c r="X20" t="s">
        <v>10</v>
      </c>
      <c r="Y20" t="s">
        <v>11</v>
      </c>
    </row>
    <row r="21" spans="1:25" x14ac:dyDescent="0.25">
      <c r="A21">
        <f>+VLOOKUP(B21,'[1]customer-export (3)'!$A:$B,2,0)</f>
        <v>179</v>
      </c>
      <c r="B21" s="1" t="s">
        <v>420</v>
      </c>
      <c r="C21" s="1" t="s">
        <v>498</v>
      </c>
      <c r="D21" s="1" t="s">
        <v>455</v>
      </c>
      <c r="E21" t="s">
        <v>87</v>
      </c>
      <c r="F21" t="s">
        <v>324</v>
      </c>
      <c r="G21" s="1" t="s">
        <v>88</v>
      </c>
      <c r="H21">
        <v>669697648</v>
      </c>
      <c r="I21" t="s">
        <v>325</v>
      </c>
      <c r="J21" s="1" t="s">
        <v>326</v>
      </c>
      <c r="K21">
        <v>662141077</v>
      </c>
      <c r="S21" s="1" t="s">
        <v>89</v>
      </c>
      <c r="T21" t="s">
        <v>19</v>
      </c>
      <c r="U21" t="s">
        <v>68</v>
      </c>
      <c r="V21" t="s">
        <v>18</v>
      </c>
      <c r="W21" t="s">
        <v>9</v>
      </c>
      <c r="X21" t="s">
        <v>10</v>
      </c>
      <c r="Y21" t="s">
        <v>11</v>
      </c>
    </row>
    <row r="22" spans="1:25" x14ac:dyDescent="0.25">
      <c r="A22">
        <f>+VLOOKUP(B22,'[1]customer-export (3)'!$A:$B,2,0)</f>
        <v>171</v>
      </c>
      <c r="B22" s="1" t="s">
        <v>423</v>
      </c>
      <c r="C22" s="1" t="s">
        <v>498</v>
      </c>
      <c r="D22" s="1" t="s">
        <v>458</v>
      </c>
      <c r="E22" t="s">
        <v>100</v>
      </c>
      <c r="F22" t="s">
        <v>332</v>
      </c>
      <c r="G22" s="1" t="s">
        <v>333</v>
      </c>
      <c r="H22">
        <v>627327328</v>
      </c>
      <c r="J22" s="1" t="s">
        <v>101</v>
      </c>
      <c r="L22" s="1" t="s">
        <v>334</v>
      </c>
      <c r="N22">
        <v>699969574</v>
      </c>
      <c r="S22" s="1" t="s">
        <v>102</v>
      </c>
      <c r="T22" t="s">
        <v>19</v>
      </c>
      <c r="U22" t="s">
        <v>68</v>
      </c>
      <c r="V22" t="s">
        <v>18</v>
      </c>
      <c r="W22" t="s">
        <v>9</v>
      </c>
      <c r="X22" t="s">
        <v>10</v>
      </c>
      <c r="Y22" t="s">
        <v>11</v>
      </c>
    </row>
    <row r="23" spans="1:25" x14ac:dyDescent="0.25">
      <c r="A23">
        <f>+VLOOKUP(B23,'[1]customer-export (3)'!$A:$B,2,0)</f>
        <v>154</v>
      </c>
      <c r="B23" s="2" t="s">
        <v>259</v>
      </c>
      <c r="C23" s="1" t="s">
        <v>498</v>
      </c>
      <c r="D23" s="1" t="s">
        <v>459</v>
      </c>
      <c r="E23" t="s">
        <v>103</v>
      </c>
      <c r="F23" t="s">
        <v>335</v>
      </c>
      <c r="G23" s="1" t="s">
        <v>336</v>
      </c>
      <c r="H23">
        <v>649048261</v>
      </c>
      <c r="I23" s="1" t="s">
        <v>337</v>
      </c>
      <c r="J23" s="1" t="s">
        <v>338</v>
      </c>
      <c r="S23" s="1" t="s">
        <v>104</v>
      </c>
      <c r="T23" t="s">
        <v>18</v>
      </c>
      <c r="U23" t="s">
        <v>68</v>
      </c>
      <c r="V23" t="s">
        <v>18</v>
      </c>
      <c r="W23" t="s">
        <v>9</v>
      </c>
      <c r="X23" t="s">
        <v>10</v>
      </c>
      <c r="Y23" t="s">
        <v>11</v>
      </c>
    </row>
    <row r="24" spans="1:25" x14ac:dyDescent="0.25">
      <c r="A24">
        <f>+VLOOKUP(B24,'[1]customer-export (3)'!$A:$B,2,0)</f>
        <v>143</v>
      </c>
      <c r="B24" s="1" t="s">
        <v>424</v>
      </c>
      <c r="C24" s="1" t="s">
        <v>498</v>
      </c>
      <c r="D24" s="1" t="s">
        <v>460</v>
      </c>
      <c r="E24" t="s">
        <v>105</v>
      </c>
      <c r="F24" s="1" t="s">
        <v>343</v>
      </c>
      <c r="G24" s="1" t="s">
        <v>106</v>
      </c>
      <c r="H24">
        <v>613116510</v>
      </c>
      <c r="J24" s="1"/>
      <c r="R24">
        <v>938771900</v>
      </c>
      <c r="S24" s="1" t="s">
        <v>107</v>
      </c>
      <c r="T24" t="s">
        <v>108</v>
      </c>
      <c r="U24" t="s">
        <v>109</v>
      </c>
      <c r="V24" t="s">
        <v>18</v>
      </c>
      <c r="W24" t="s">
        <v>9</v>
      </c>
      <c r="X24" t="s">
        <v>10</v>
      </c>
      <c r="Y24" t="s">
        <v>11</v>
      </c>
    </row>
    <row r="25" spans="1:25" x14ac:dyDescent="0.25">
      <c r="A25">
        <f>+VLOOKUP(B25,'[1]customer-export (3)'!$A:$B,2,0)</f>
        <v>146</v>
      </c>
      <c r="B25" s="1" t="s">
        <v>426</v>
      </c>
      <c r="C25" s="1" t="s">
        <v>498</v>
      </c>
      <c r="D25" s="1" t="s">
        <v>465</v>
      </c>
      <c r="E25" t="s">
        <v>123</v>
      </c>
      <c r="F25" t="s">
        <v>349</v>
      </c>
      <c r="G25" s="1" t="s">
        <v>350</v>
      </c>
      <c r="H25">
        <v>670965897</v>
      </c>
      <c r="J25" s="1" t="s">
        <v>124</v>
      </c>
      <c r="S25" s="1" t="s">
        <v>125</v>
      </c>
      <c r="T25" t="s">
        <v>19</v>
      </c>
      <c r="U25" t="s">
        <v>43</v>
      </c>
      <c r="V25" t="s">
        <v>18</v>
      </c>
      <c r="W25" t="s">
        <v>9</v>
      </c>
      <c r="X25" t="s">
        <v>10</v>
      </c>
      <c r="Y25" t="s">
        <v>11</v>
      </c>
    </row>
    <row r="26" spans="1:25" x14ac:dyDescent="0.25">
      <c r="A26">
        <f>+VLOOKUP(B26,'[1]customer-export (3)'!$A:$B,2,0)</f>
        <v>129</v>
      </c>
      <c r="B26" s="1" t="s">
        <v>427</v>
      </c>
      <c r="C26" s="1" t="s">
        <v>498</v>
      </c>
      <c r="D26" s="1" t="s">
        <v>466</v>
      </c>
      <c r="E26" t="s">
        <v>126</v>
      </c>
      <c r="F26" s="1" t="s">
        <v>341</v>
      </c>
      <c r="G26" s="1" t="s">
        <v>342</v>
      </c>
      <c r="H26">
        <v>637056455</v>
      </c>
      <c r="J26" s="1" t="s">
        <v>127</v>
      </c>
      <c r="S26" s="1" t="s">
        <v>128</v>
      </c>
      <c r="T26" t="s">
        <v>19</v>
      </c>
      <c r="U26" t="s">
        <v>129</v>
      </c>
      <c r="V26" t="s">
        <v>18</v>
      </c>
      <c r="W26" t="s">
        <v>9</v>
      </c>
      <c r="X26" t="s">
        <v>10</v>
      </c>
      <c r="Y26" t="s">
        <v>11</v>
      </c>
    </row>
    <row r="27" spans="1:25" x14ac:dyDescent="0.25">
      <c r="A27">
        <f>+VLOOKUP(B27,'[1]customer-export (3)'!$A:$B,2,0)</f>
        <v>137</v>
      </c>
      <c r="B27" s="2" t="s">
        <v>683</v>
      </c>
      <c r="C27" s="1" t="s">
        <v>498</v>
      </c>
      <c r="D27" s="1" t="s">
        <v>467</v>
      </c>
      <c r="E27" t="s">
        <v>133</v>
      </c>
      <c r="F27" t="s">
        <v>351</v>
      </c>
      <c r="G27" s="1" t="s">
        <v>352</v>
      </c>
      <c r="H27">
        <v>646654647</v>
      </c>
      <c r="J27" s="1" t="s">
        <v>134</v>
      </c>
      <c r="S27" s="1" t="s">
        <v>135</v>
      </c>
      <c r="T27" t="s">
        <v>18</v>
      </c>
      <c r="U27" t="s">
        <v>136</v>
      </c>
      <c r="V27" t="s">
        <v>18</v>
      </c>
      <c r="W27" t="s">
        <v>9</v>
      </c>
      <c r="X27" t="s">
        <v>10</v>
      </c>
      <c r="Y27" t="s">
        <v>11</v>
      </c>
    </row>
    <row r="28" spans="1:25" x14ac:dyDescent="0.25">
      <c r="A28">
        <f>+VLOOKUP(B28,'[1]customer-export (3)'!$A:$B,2,0)</f>
        <v>139</v>
      </c>
      <c r="B28" s="2" t="s">
        <v>684</v>
      </c>
      <c r="C28" s="1" t="s">
        <v>498</v>
      </c>
      <c r="D28" s="1" t="s">
        <v>467</v>
      </c>
      <c r="E28" t="s">
        <v>133</v>
      </c>
      <c r="F28" t="s">
        <v>351</v>
      </c>
      <c r="G28" s="1" t="s">
        <v>352</v>
      </c>
      <c r="H28">
        <v>646654647</v>
      </c>
      <c r="J28" s="1" t="s">
        <v>134</v>
      </c>
      <c r="S28" s="1" t="s">
        <v>135</v>
      </c>
      <c r="T28" t="s">
        <v>18</v>
      </c>
      <c r="U28" t="s">
        <v>136</v>
      </c>
      <c r="V28" t="s">
        <v>18</v>
      </c>
      <c r="W28" t="s">
        <v>9</v>
      </c>
      <c r="X28" t="s">
        <v>10</v>
      </c>
      <c r="Y28" t="s">
        <v>11</v>
      </c>
    </row>
    <row r="29" spans="1:25" x14ac:dyDescent="0.25">
      <c r="A29" s="22" t="s">
        <v>697</v>
      </c>
      <c r="B29" s="20" t="s">
        <v>503</v>
      </c>
      <c r="C29" s="20" t="s">
        <v>498</v>
      </c>
      <c r="D29" s="20" t="s">
        <v>467</v>
      </c>
      <c r="E29" t="s">
        <v>133</v>
      </c>
      <c r="F29" t="s">
        <v>351</v>
      </c>
      <c r="G29" s="1" t="s">
        <v>352</v>
      </c>
      <c r="H29">
        <v>646654647</v>
      </c>
      <c r="J29" s="1" t="s">
        <v>134</v>
      </c>
      <c r="S29" s="1" t="s">
        <v>135</v>
      </c>
      <c r="T29" t="s">
        <v>18</v>
      </c>
      <c r="U29" t="s">
        <v>136</v>
      </c>
      <c r="V29" t="s">
        <v>18</v>
      </c>
      <c r="W29" t="s">
        <v>9</v>
      </c>
      <c r="X29" t="s">
        <v>10</v>
      </c>
      <c r="Y29" t="s">
        <v>11</v>
      </c>
    </row>
    <row r="30" spans="1:25" x14ac:dyDescent="0.25">
      <c r="A30">
        <f>+VLOOKUP(B30,'[1]customer-export (3)'!$A:$B,2,0)</f>
        <v>127</v>
      </c>
      <c r="B30" s="1" t="s">
        <v>523</v>
      </c>
      <c r="C30" s="1" t="s">
        <v>498</v>
      </c>
      <c r="D30" s="1" t="s">
        <v>137</v>
      </c>
      <c r="E30" t="s">
        <v>138</v>
      </c>
      <c r="F30" s="1" t="s">
        <v>353</v>
      </c>
      <c r="G30" s="1" t="s">
        <v>354</v>
      </c>
      <c r="H30">
        <v>717105320</v>
      </c>
      <c r="I30" t="s">
        <v>355</v>
      </c>
      <c r="J30" s="1" t="s">
        <v>356</v>
      </c>
      <c r="K30">
        <v>655859011</v>
      </c>
      <c r="M30" s="1" t="s">
        <v>139</v>
      </c>
      <c r="R30">
        <v>937217978</v>
      </c>
      <c r="S30" s="1" t="s">
        <v>140</v>
      </c>
      <c r="T30" t="s">
        <v>19</v>
      </c>
      <c r="U30" t="s">
        <v>83</v>
      </c>
      <c r="V30" t="s">
        <v>18</v>
      </c>
      <c r="W30" t="s">
        <v>9</v>
      </c>
      <c r="X30" t="s">
        <v>10</v>
      </c>
      <c r="Y30" t="s">
        <v>11</v>
      </c>
    </row>
    <row r="31" spans="1:25" x14ac:dyDescent="0.25">
      <c r="A31">
        <f>+VLOOKUP(B31,'[1]customer-export (3)'!$A:$B,2,0)</f>
        <v>51</v>
      </c>
      <c r="B31" s="1" t="s">
        <v>522</v>
      </c>
      <c r="C31" s="1" t="s">
        <v>498</v>
      </c>
      <c r="D31" s="1" t="s">
        <v>471</v>
      </c>
      <c r="E31" t="s">
        <v>150</v>
      </c>
      <c r="F31" s="1" t="s">
        <v>295</v>
      </c>
      <c r="G31" s="1" t="s">
        <v>151</v>
      </c>
      <c r="H31">
        <v>651476283</v>
      </c>
      <c r="I31" t="s">
        <v>293</v>
      </c>
      <c r="J31" s="1" t="s">
        <v>294</v>
      </c>
      <c r="L31" s="1" t="s">
        <v>296</v>
      </c>
      <c r="M31" s="1" t="s">
        <v>297</v>
      </c>
      <c r="N31">
        <v>637420035</v>
      </c>
      <c r="R31">
        <v>933230616</v>
      </c>
      <c r="S31" s="1" t="s">
        <v>152</v>
      </c>
      <c r="T31" t="s">
        <v>19</v>
      </c>
      <c r="U31" t="s">
        <v>153</v>
      </c>
      <c r="V31" t="s">
        <v>18</v>
      </c>
      <c r="W31" t="s">
        <v>9</v>
      </c>
      <c r="X31" t="s">
        <v>10</v>
      </c>
      <c r="Y31" t="s">
        <v>11</v>
      </c>
    </row>
    <row r="32" spans="1:25" x14ac:dyDescent="0.25">
      <c r="A32">
        <f>+VLOOKUP(B32,'[1]customer-export (3)'!$A:$B,2,0)</f>
        <v>58</v>
      </c>
      <c r="B32" s="2" t="s">
        <v>432</v>
      </c>
      <c r="C32" s="1" t="s">
        <v>498</v>
      </c>
      <c r="D32" s="1" t="s">
        <v>475</v>
      </c>
      <c r="E32" t="s">
        <v>163</v>
      </c>
      <c r="F32" t="s">
        <v>373</v>
      </c>
      <c r="G32" s="1" t="s">
        <v>164</v>
      </c>
      <c r="H32">
        <v>675677604</v>
      </c>
      <c r="J32" s="1"/>
      <c r="S32" s="1" t="s">
        <v>165</v>
      </c>
      <c r="T32" s="1" t="s">
        <v>16</v>
      </c>
      <c r="U32" t="s">
        <v>17</v>
      </c>
      <c r="V32" t="s">
        <v>18</v>
      </c>
      <c r="W32" t="s">
        <v>9</v>
      </c>
      <c r="X32" t="s">
        <v>10</v>
      </c>
      <c r="Y32" t="s">
        <v>11</v>
      </c>
    </row>
    <row r="33" spans="1:25" x14ac:dyDescent="0.25">
      <c r="A33">
        <f>+VLOOKUP(B33,'[1]customer-export (3)'!$A:$B,2,0)</f>
        <v>101</v>
      </c>
      <c r="B33" s="2" t="s">
        <v>257</v>
      </c>
      <c r="C33" s="1" t="s">
        <v>498</v>
      </c>
      <c r="D33" s="1" t="s">
        <v>179</v>
      </c>
      <c r="E33" t="s">
        <v>180</v>
      </c>
      <c r="F33" s="3" t="s">
        <v>323</v>
      </c>
      <c r="G33" s="4" t="s">
        <v>181</v>
      </c>
      <c r="I33" s="1" t="s">
        <v>319</v>
      </c>
      <c r="J33" s="1" t="s">
        <v>320</v>
      </c>
      <c r="L33" t="s">
        <v>321</v>
      </c>
      <c r="M33" s="1" t="s">
        <v>322</v>
      </c>
      <c r="R33">
        <v>934877318</v>
      </c>
      <c r="S33" s="1" t="s">
        <v>182</v>
      </c>
      <c r="T33" t="s">
        <v>19</v>
      </c>
      <c r="U33" t="s">
        <v>68</v>
      </c>
      <c r="V33" t="s">
        <v>18</v>
      </c>
      <c r="W33" t="s">
        <v>9</v>
      </c>
      <c r="X33" t="s">
        <v>10</v>
      </c>
      <c r="Y33" t="s">
        <v>11</v>
      </c>
    </row>
    <row r="34" spans="1:25" x14ac:dyDescent="0.25">
      <c r="A34">
        <f>+VLOOKUP(B34,'[1]customer-export (3)'!$A:$B,2,0)</f>
        <v>90</v>
      </c>
      <c r="B34" s="1" t="s">
        <v>520</v>
      </c>
      <c r="C34" s="1" t="s">
        <v>498</v>
      </c>
      <c r="D34" s="1" t="s">
        <v>480</v>
      </c>
      <c r="E34" t="s">
        <v>186</v>
      </c>
      <c r="F34" s="3" t="s">
        <v>391</v>
      </c>
      <c r="G34" s="1" t="s">
        <v>187</v>
      </c>
      <c r="H34">
        <v>650684186</v>
      </c>
      <c r="S34" s="1" t="s">
        <v>188</v>
      </c>
      <c r="T34" t="s">
        <v>18</v>
      </c>
      <c r="U34" t="s">
        <v>189</v>
      </c>
      <c r="V34" t="s">
        <v>18</v>
      </c>
      <c r="W34" t="s">
        <v>9</v>
      </c>
      <c r="X34" t="s">
        <v>10</v>
      </c>
      <c r="Y34" t="s">
        <v>11</v>
      </c>
    </row>
    <row r="35" spans="1:25" x14ac:dyDescent="0.25">
      <c r="A35">
        <f>+VLOOKUP(B35,'[1]customer-export (3)'!$A:$B,2,0)</f>
        <v>121</v>
      </c>
      <c r="B35" s="1" t="s">
        <v>694</v>
      </c>
      <c r="C35" s="1" t="s">
        <v>498</v>
      </c>
      <c r="D35" s="1" t="s">
        <v>200</v>
      </c>
      <c r="E35" t="s">
        <v>201</v>
      </c>
      <c r="F35" s="1" t="s">
        <v>360</v>
      </c>
      <c r="G35" s="1" t="s">
        <v>361</v>
      </c>
      <c r="H35">
        <v>649649393</v>
      </c>
      <c r="I35" s="1" t="s">
        <v>362</v>
      </c>
      <c r="J35" s="1" t="s">
        <v>363</v>
      </c>
      <c r="K35">
        <v>628824406</v>
      </c>
      <c r="M35" s="1" t="s">
        <v>202</v>
      </c>
      <c r="S35" s="1" t="s">
        <v>203</v>
      </c>
      <c r="T35" t="s">
        <v>19</v>
      </c>
      <c r="U35" t="s">
        <v>204</v>
      </c>
      <c r="V35" t="s">
        <v>18</v>
      </c>
      <c r="W35" t="s">
        <v>9</v>
      </c>
      <c r="X35" t="s">
        <v>10</v>
      </c>
      <c r="Y35" t="s">
        <v>11</v>
      </c>
    </row>
    <row r="36" spans="1:25" x14ac:dyDescent="0.25">
      <c r="A36">
        <f>+VLOOKUP(B36,'[1]customer-export (3)'!$A:$B,2,0)</f>
        <v>112</v>
      </c>
      <c r="B36" s="1" t="s">
        <v>436</v>
      </c>
      <c r="C36" s="1" t="s">
        <v>498</v>
      </c>
      <c r="D36" s="1" t="s">
        <v>483</v>
      </c>
      <c r="E36" t="s">
        <v>212</v>
      </c>
      <c r="F36" t="s">
        <v>242</v>
      </c>
      <c r="G36" s="1" t="s">
        <v>243</v>
      </c>
      <c r="H36">
        <v>670726972</v>
      </c>
      <c r="J36" s="1" t="s">
        <v>213</v>
      </c>
      <c r="S36" s="1" t="s">
        <v>214</v>
      </c>
      <c r="T36" t="s">
        <v>18</v>
      </c>
      <c r="U36" t="s">
        <v>68</v>
      </c>
      <c r="V36" t="s">
        <v>18</v>
      </c>
      <c r="W36" t="s">
        <v>9</v>
      </c>
      <c r="X36" t="s">
        <v>10</v>
      </c>
      <c r="Y36" t="s">
        <v>11</v>
      </c>
    </row>
    <row r="37" spans="1:25" x14ac:dyDescent="0.25">
      <c r="A37">
        <f>+VLOOKUP(B37,'[1]customer-export (3)'!$A:$B,2,0)</f>
        <v>35</v>
      </c>
      <c r="B37" s="1" t="s">
        <v>254</v>
      </c>
      <c r="C37" s="1" t="s">
        <v>498</v>
      </c>
      <c r="D37" s="1" t="s">
        <v>221</v>
      </c>
      <c r="E37" t="s">
        <v>222</v>
      </c>
      <c r="F37" s="1" t="s">
        <v>341</v>
      </c>
      <c r="G37" s="1" t="s">
        <v>342</v>
      </c>
      <c r="H37">
        <v>637056455</v>
      </c>
      <c r="J37" s="1" t="s">
        <v>223</v>
      </c>
      <c r="S37" s="1" t="s">
        <v>224</v>
      </c>
      <c r="T37" t="s">
        <v>19</v>
      </c>
      <c r="U37" t="s">
        <v>83</v>
      </c>
      <c r="V37" t="s">
        <v>18</v>
      </c>
      <c r="W37" t="s">
        <v>9</v>
      </c>
      <c r="X37" t="s">
        <v>10</v>
      </c>
      <c r="Y37" t="s">
        <v>11</v>
      </c>
    </row>
    <row r="38" spans="1:25" x14ac:dyDescent="0.25">
      <c r="A38">
        <f>+VLOOKUP(B38,'[1]customer-export (3)'!$A:$B,2,0)</f>
        <v>38</v>
      </c>
      <c r="B38" s="1" t="s">
        <v>506</v>
      </c>
      <c r="C38" s="1" t="s">
        <v>498</v>
      </c>
      <c r="D38" s="1" t="s">
        <v>486</v>
      </c>
      <c r="E38" t="s">
        <v>225</v>
      </c>
      <c r="F38" s="3" t="s">
        <v>403</v>
      </c>
      <c r="G38" s="1" t="s">
        <v>226</v>
      </c>
      <c r="H38">
        <v>646165434</v>
      </c>
      <c r="I38" s="3" t="s">
        <v>400</v>
      </c>
      <c r="J38" t="s">
        <v>404</v>
      </c>
      <c r="K38">
        <v>607464371</v>
      </c>
      <c r="L38" t="s">
        <v>401</v>
      </c>
      <c r="M38" t="s">
        <v>402</v>
      </c>
      <c r="S38" s="1" t="s">
        <v>227</v>
      </c>
      <c r="T38" t="s">
        <v>18</v>
      </c>
      <c r="U38" t="s">
        <v>22</v>
      </c>
      <c r="V38" t="s">
        <v>18</v>
      </c>
      <c r="W38" t="s">
        <v>9</v>
      </c>
      <c r="X38" t="s">
        <v>10</v>
      </c>
      <c r="Y38" t="s">
        <v>11</v>
      </c>
    </row>
    <row r="39" spans="1:25" x14ac:dyDescent="0.25">
      <c r="A39">
        <f>+VLOOKUP(B39,'[1]customer-export (3)'!$A:$B,2,0)</f>
        <v>48</v>
      </c>
      <c r="B39" s="1" t="s">
        <v>406</v>
      </c>
      <c r="C39" s="1" t="s">
        <v>498</v>
      </c>
      <c r="D39" s="1" t="s">
        <v>486</v>
      </c>
      <c r="E39" t="s">
        <v>225</v>
      </c>
      <c r="F39" s="3" t="s">
        <v>403</v>
      </c>
      <c r="G39" s="1" t="s">
        <v>226</v>
      </c>
      <c r="H39">
        <v>646165434</v>
      </c>
      <c r="I39" s="3" t="s">
        <v>400</v>
      </c>
      <c r="J39" t="s">
        <v>404</v>
      </c>
      <c r="K39">
        <v>607464371</v>
      </c>
      <c r="L39" t="s">
        <v>401</v>
      </c>
      <c r="M39" t="s">
        <v>402</v>
      </c>
      <c r="S39" s="1" t="s">
        <v>227</v>
      </c>
      <c r="T39" t="s">
        <v>18</v>
      </c>
      <c r="U39" t="s">
        <v>22</v>
      </c>
      <c r="V39" t="s">
        <v>18</v>
      </c>
      <c r="W39" t="s">
        <v>9</v>
      </c>
      <c r="X39" t="s">
        <v>10</v>
      </c>
      <c r="Y39" t="s">
        <v>11</v>
      </c>
    </row>
    <row r="40" spans="1:25" x14ac:dyDescent="0.25">
      <c r="A40">
        <f>+VLOOKUP(B40,'[1]customer-export (3)'!$A:$B,2,0)</f>
        <v>50</v>
      </c>
      <c r="B40" s="1" t="s">
        <v>438</v>
      </c>
      <c r="C40" s="1" t="s">
        <v>498</v>
      </c>
      <c r="D40" s="1" t="s">
        <v>487</v>
      </c>
      <c r="E40" s="3" t="s">
        <v>407</v>
      </c>
      <c r="F40" s="3" t="s">
        <v>409</v>
      </c>
      <c r="G40" s="5" t="s">
        <v>410</v>
      </c>
      <c r="H40">
        <v>676904511</v>
      </c>
      <c r="I40" s="3" t="s">
        <v>400</v>
      </c>
      <c r="J40" t="s">
        <v>404</v>
      </c>
      <c r="K40">
        <v>607464371</v>
      </c>
      <c r="S40" s="2" t="s">
        <v>408</v>
      </c>
      <c r="T40" t="s">
        <v>18</v>
      </c>
      <c r="U40">
        <v>8001</v>
      </c>
      <c r="V40" t="s">
        <v>18</v>
      </c>
      <c r="W40" t="s">
        <v>9</v>
      </c>
      <c r="X40" t="s">
        <v>10</v>
      </c>
      <c r="Y40" t="s">
        <v>11</v>
      </c>
    </row>
    <row r="41" spans="1:25" x14ac:dyDescent="0.25">
      <c r="A41">
        <f>+VLOOKUP(B41,'[1]customer-export (3)'!$A:$B,2,0)</f>
        <v>43</v>
      </c>
      <c r="B41" s="1" t="s">
        <v>508</v>
      </c>
      <c r="C41" s="1" t="s">
        <v>498</v>
      </c>
      <c r="D41" s="1" t="s">
        <v>488</v>
      </c>
      <c r="E41" t="s">
        <v>237</v>
      </c>
      <c r="F41" s="3" t="s">
        <v>399</v>
      </c>
      <c r="G41" s="1" t="s">
        <v>238</v>
      </c>
      <c r="H41">
        <v>681124187</v>
      </c>
      <c r="I41" s="3" t="s">
        <v>400</v>
      </c>
      <c r="J41" t="s">
        <v>404</v>
      </c>
      <c r="K41">
        <v>607464371</v>
      </c>
      <c r="R41">
        <v>934175600</v>
      </c>
      <c r="S41" s="1" t="s">
        <v>239</v>
      </c>
      <c r="T41" t="s">
        <v>18</v>
      </c>
      <c r="U41" t="s">
        <v>64</v>
      </c>
      <c r="V41" t="s">
        <v>18</v>
      </c>
      <c r="W41" t="s">
        <v>9</v>
      </c>
      <c r="X41" t="s">
        <v>10</v>
      </c>
      <c r="Y41" t="s">
        <v>11</v>
      </c>
    </row>
    <row r="42" spans="1:25" x14ac:dyDescent="0.25">
      <c r="A42">
        <f>+VLOOKUP(B42,'[1]customer-export (3)'!$A:$B,2,0)</f>
        <v>49</v>
      </c>
      <c r="B42" s="1" t="s">
        <v>405</v>
      </c>
      <c r="C42" s="1" t="s">
        <v>498</v>
      </c>
      <c r="D42" s="1" t="s">
        <v>488</v>
      </c>
      <c r="E42" t="s">
        <v>237</v>
      </c>
      <c r="F42" s="3" t="s">
        <v>399</v>
      </c>
      <c r="G42" s="1" t="s">
        <v>238</v>
      </c>
      <c r="H42">
        <v>681124187</v>
      </c>
      <c r="I42" s="3" t="s">
        <v>400</v>
      </c>
      <c r="J42" t="s">
        <v>404</v>
      </c>
      <c r="K42">
        <v>607464371</v>
      </c>
      <c r="R42">
        <v>934175600</v>
      </c>
      <c r="S42" s="1" t="s">
        <v>239</v>
      </c>
      <c r="T42" t="s">
        <v>18</v>
      </c>
      <c r="U42" t="s">
        <v>64</v>
      </c>
      <c r="V42" t="s">
        <v>18</v>
      </c>
      <c r="W42" t="s">
        <v>9</v>
      </c>
      <c r="X42" t="s">
        <v>10</v>
      </c>
      <c r="Y42" t="s">
        <v>11</v>
      </c>
    </row>
    <row r="43" spans="1:25" x14ac:dyDescent="0.25">
      <c r="A43">
        <f>+VLOOKUP(B43,'[1]customer-export (3)'!$A:$B,2,0)</f>
        <v>57</v>
      </c>
      <c r="B43" s="1" t="s">
        <v>253</v>
      </c>
      <c r="C43" s="1" t="s">
        <v>498</v>
      </c>
      <c r="D43" s="1" t="s">
        <v>233</v>
      </c>
      <c r="E43" t="s">
        <v>234</v>
      </c>
      <c r="F43" s="3" t="s">
        <v>413</v>
      </c>
      <c r="G43" s="1" t="s">
        <v>235</v>
      </c>
      <c r="H43">
        <v>646367437</v>
      </c>
      <c r="S43" s="1" t="s">
        <v>236</v>
      </c>
      <c r="T43" t="s">
        <v>19</v>
      </c>
      <c r="U43" t="s">
        <v>43</v>
      </c>
      <c r="V43" t="s">
        <v>18</v>
      </c>
      <c r="W43" t="s">
        <v>9</v>
      </c>
      <c r="X43" t="s">
        <v>10</v>
      </c>
      <c r="Y43" t="s">
        <v>11</v>
      </c>
    </row>
    <row r="44" spans="1:25" x14ac:dyDescent="0.25">
      <c r="A44">
        <f>+VLOOKUP(B44,'[1]customer-export (3)'!$A:$B,2,0)</f>
        <v>153</v>
      </c>
      <c r="B44" t="s">
        <v>581</v>
      </c>
      <c r="C44" s="1" t="s">
        <v>498</v>
      </c>
      <c r="D44" s="3" t="s">
        <v>577</v>
      </c>
      <c r="E44" t="s">
        <v>578</v>
      </c>
      <c r="F44" t="s">
        <v>586</v>
      </c>
      <c r="G44" t="s">
        <v>579</v>
      </c>
      <c r="H44">
        <v>672233355</v>
      </c>
      <c r="R44">
        <v>933621034</v>
      </c>
      <c r="S44" t="s">
        <v>580</v>
      </c>
      <c r="T44" t="s">
        <v>19</v>
      </c>
      <c r="U44" t="s">
        <v>20</v>
      </c>
      <c r="V44" t="s">
        <v>18</v>
      </c>
      <c r="W44" t="s">
        <v>9</v>
      </c>
      <c r="X44" t="s">
        <v>10</v>
      </c>
      <c r="Y44" t="s">
        <v>11</v>
      </c>
    </row>
    <row r="45" spans="1:25" x14ac:dyDescent="0.25">
      <c r="A45">
        <f>+VLOOKUP(B45,'[1]customer-export (3)'!$A:$B,2,0)</f>
        <v>155</v>
      </c>
      <c r="B45" s="3" t="s">
        <v>582</v>
      </c>
      <c r="C45" s="1" t="s">
        <v>498</v>
      </c>
      <c r="D45" s="3" t="s">
        <v>577</v>
      </c>
      <c r="E45" t="s">
        <v>578</v>
      </c>
      <c r="F45" t="s">
        <v>586</v>
      </c>
      <c r="G45" t="s">
        <v>579</v>
      </c>
      <c r="H45">
        <v>672233355</v>
      </c>
      <c r="R45">
        <v>933621034</v>
      </c>
      <c r="S45" t="s">
        <v>580</v>
      </c>
      <c r="T45" t="s">
        <v>19</v>
      </c>
      <c r="U45" t="s">
        <v>20</v>
      </c>
      <c r="V45" t="s">
        <v>18</v>
      </c>
      <c r="W45" t="s">
        <v>9</v>
      </c>
      <c r="X45" t="s">
        <v>10</v>
      </c>
      <c r="Y45" t="s">
        <v>11</v>
      </c>
    </row>
    <row r="46" spans="1:25" x14ac:dyDescent="0.25">
      <c r="A46">
        <f>+VLOOKUP(B46,'[1]customer-export (3)'!$A:$B,2,0)</f>
        <v>189</v>
      </c>
      <c r="B46" s="3" t="s">
        <v>583</v>
      </c>
      <c r="C46" s="1" t="s">
        <v>498</v>
      </c>
      <c r="D46" s="3" t="s">
        <v>577</v>
      </c>
      <c r="E46" t="s">
        <v>578</v>
      </c>
      <c r="F46" t="s">
        <v>586</v>
      </c>
      <c r="G46" t="s">
        <v>579</v>
      </c>
      <c r="H46">
        <v>672233355</v>
      </c>
      <c r="R46">
        <v>933621034</v>
      </c>
      <c r="S46" t="s">
        <v>580</v>
      </c>
      <c r="T46" t="s">
        <v>19</v>
      </c>
      <c r="U46" t="s">
        <v>20</v>
      </c>
      <c r="V46" t="s">
        <v>18</v>
      </c>
      <c r="W46" t="s">
        <v>9</v>
      </c>
      <c r="X46" t="s">
        <v>10</v>
      </c>
      <c r="Y46" t="s">
        <v>11</v>
      </c>
    </row>
    <row r="47" spans="1:25" x14ac:dyDescent="0.25">
      <c r="A47">
        <f>+VLOOKUP(B47,'[1]customer-export (3)'!$A:$B,2,0)</f>
        <v>190</v>
      </c>
      <c r="B47" s="3" t="s">
        <v>584</v>
      </c>
      <c r="C47" s="1" t="s">
        <v>498</v>
      </c>
      <c r="D47" s="3" t="s">
        <v>577</v>
      </c>
      <c r="E47" t="s">
        <v>578</v>
      </c>
      <c r="F47" t="s">
        <v>586</v>
      </c>
      <c r="G47" t="s">
        <v>579</v>
      </c>
      <c r="H47">
        <v>672233355</v>
      </c>
      <c r="R47">
        <v>933621034</v>
      </c>
      <c r="S47" t="s">
        <v>580</v>
      </c>
      <c r="T47" t="s">
        <v>19</v>
      </c>
      <c r="U47" t="s">
        <v>20</v>
      </c>
      <c r="V47" t="s">
        <v>18</v>
      </c>
      <c r="W47" t="s">
        <v>9</v>
      </c>
      <c r="X47" t="s">
        <v>10</v>
      </c>
      <c r="Y47" t="s">
        <v>11</v>
      </c>
    </row>
    <row r="48" spans="1:25" x14ac:dyDescent="0.25">
      <c r="A48">
        <f>+VLOOKUP(B48,'[1]customer-export (3)'!$A:$B,2,0)</f>
        <v>187</v>
      </c>
      <c r="B48" s="6" t="s">
        <v>676</v>
      </c>
      <c r="C48" s="1" t="s">
        <v>498</v>
      </c>
      <c r="D48" s="3" t="s">
        <v>577</v>
      </c>
      <c r="E48" t="s">
        <v>578</v>
      </c>
      <c r="F48" t="s">
        <v>586</v>
      </c>
      <c r="G48" t="s">
        <v>579</v>
      </c>
      <c r="H48">
        <v>672233355</v>
      </c>
      <c r="R48">
        <v>933621034</v>
      </c>
      <c r="S48" t="s">
        <v>580</v>
      </c>
      <c r="T48" t="s">
        <v>19</v>
      </c>
      <c r="U48" t="s">
        <v>20</v>
      </c>
      <c r="V48" t="s">
        <v>18</v>
      </c>
      <c r="W48" t="s">
        <v>9</v>
      </c>
      <c r="X48" t="s">
        <v>10</v>
      </c>
      <c r="Y48" t="s">
        <v>11</v>
      </c>
    </row>
    <row r="49" spans="1:25" x14ac:dyDescent="0.25">
      <c r="A49">
        <f>+VLOOKUP(B49,'[1]customer-export (3)'!$A:$B,2,0)</f>
        <v>188</v>
      </c>
      <c r="B49" s="6" t="s">
        <v>677</v>
      </c>
      <c r="C49" s="1" t="s">
        <v>498</v>
      </c>
      <c r="D49" s="3" t="s">
        <v>577</v>
      </c>
      <c r="E49" t="s">
        <v>578</v>
      </c>
      <c r="F49" t="s">
        <v>586</v>
      </c>
      <c r="G49" t="s">
        <v>579</v>
      </c>
      <c r="H49">
        <v>672233355</v>
      </c>
      <c r="R49">
        <v>933621034</v>
      </c>
      <c r="S49" t="s">
        <v>580</v>
      </c>
      <c r="T49" t="s">
        <v>19</v>
      </c>
      <c r="U49" t="s">
        <v>20</v>
      </c>
      <c r="V49" t="s">
        <v>18</v>
      </c>
      <c r="W49" t="s">
        <v>9</v>
      </c>
      <c r="X49" t="s">
        <v>10</v>
      </c>
      <c r="Y49" t="s">
        <v>11</v>
      </c>
    </row>
    <row r="50" spans="1:25" x14ac:dyDescent="0.25">
      <c r="A50">
        <f>+VLOOKUP(B50,'[1]customer-export (3)'!$A:$B,2,0)</f>
        <v>156</v>
      </c>
      <c r="B50" s="6" t="s">
        <v>681</v>
      </c>
      <c r="C50" s="1" t="s">
        <v>498</v>
      </c>
      <c r="D50" s="3" t="s">
        <v>577</v>
      </c>
      <c r="E50" t="s">
        <v>578</v>
      </c>
      <c r="F50" t="s">
        <v>586</v>
      </c>
      <c r="G50" t="s">
        <v>579</v>
      </c>
      <c r="H50">
        <v>672233355</v>
      </c>
      <c r="R50">
        <v>933621034</v>
      </c>
      <c r="S50" t="s">
        <v>580</v>
      </c>
      <c r="T50" t="s">
        <v>19</v>
      </c>
      <c r="U50" t="s">
        <v>20</v>
      </c>
      <c r="V50" t="s">
        <v>18</v>
      </c>
      <c r="W50" t="s">
        <v>9</v>
      </c>
      <c r="X50" t="s">
        <v>10</v>
      </c>
      <c r="Y50" t="s">
        <v>11</v>
      </c>
    </row>
    <row r="51" spans="1:25" x14ac:dyDescent="0.25">
      <c r="A51">
        <f>+VLOOKUP(B51,'[1]customer-export (3)'!$A:$B,2,0)</f>
        <v>152</v>
      </c>
      <c r="B51" s="6" t="s">
        <v>682</v>
      </c>
      <c r="C51" s="1" t="s">
        <v>498</v>
      </c>
      <c r="D51" s="3" t="s">
        <v>577</v>
      </c>
      <c r="E51" t="s">
        <v>578</v>
      </c>
      <c r="F51" t="s">
        <v>586</v>
      </c>
      <c r="G51" t="s">
        <v>579</v>
      </c>
      <c r="H51">
        <v>672233355</v>
      </c>
      <c r="R51">
        <v>933621034</v>
      </c>
      <c r="S51" t="s">
        <v>580</v>
      </c>
      <c r="T51" t="s">
        <v>19</v>
      </c>
      <c r="U51" t="s">
        <v>20</v>
      </c>
      <c r="V51" t="s">
        <v>18</v>
      </c>
      <c r="W51" t="s">
        <v>9</v>
      </c>
      <c r="X51" t="s">
        <v>10</v>
      </c>
      <c r="Y51" t="s">
        <v>11</v>
      </c>
    </row>
    <row r="52" spans="1:25" x14ac:dyDescent="0.25">
      <c r="A52">
        <f>+VLOOKUP(B52,'[1]customer-export (3)'!$A:$B,2,0)</f>
        <v>213</v>
      </c>
      <c r="B52" t="s">
        <v>588</v>
      </c>
      <c r="C52" s="1" t="s">
        <v>498</v>
      </c>
      <c r="D52" t="s">
        <v>590</v>
      </c>
      <c r="E52" s="3" t="s">
        <v>592</v>
      </c>
      <c r="F52" t="s">
        <v>585</v>
      </c>
      <c r="G52" t="s">
        <v>587</v>
      </c>
      <c r="H52">
        <v>616301748</v>
      </c>
      <c r="S52" t="s">
        <v>591</v>
      </c>
      <c r="T52" t="s">
        <v>19</v>
      </c>
      <c r="U52">
        <v>80015</v>
      </c>
      <c r="V52" t="s">
        <v>18</v>
      </c>
      <c r="W52" t="s">
        <v>9</v>
      </c>
      <c r="X52" t="s">
        <v>10</v>
      </c>
      <c r="Y52" t="s">
        <v>11</v>
      </c>
    </row>
    <row r="53" spans="1:25" x14ac:dyDescent="0.25">
      <c r="A53">
        <f>+VLOOKUP(B53,'[1]customer-export (3)'!$A:$B,2,0)</f>
        <v>216</v>
      </c>
      <c r="B53" t="s">
        <v>598</v>
      </c>
      <c r="C53" s="1" t="s">
        <v>498</v>
      </c>
      <c r="D53" t="s">
        <v>595</v>
      </c>
      <c r="E53" t="s">
        <v>596</v>
      </c>
      <c r="F53" s="3" t="s">
        <v>599</v>
      </c>
      <c r="G53" s="5" t="s">
        <v>600</v>
      </c>
      <c r="H53">
        <v>666931457</v>
      </c>
      <c r="S53" t="s">
        <v>597</v>
      </c>
      <c r="T53" t="s">
        <v>19</v>
      </c>
      <c r="U53">
        <v>80014</v>
      </c>
      <c r="V53" t="s">
        <v>18</v>
      </c>
      <c r="W53" t="s">
        <v>9</v>
      </c>
      <c r="X53" t="s">
        <v>10</v>
      </c>
      <c r="Y53" t="s">
        <v>11</v>
      </c>
    </row>
    <row r="54" spans="1:25" x14ac:dyDescent="0.25">
      <c r="A54">
        <f>+VLOOKUP(B54,'[1]customer-export (3)'!$A:$B,2,0)</f>
        <v>211</v>
      </c>
      <c r="B54" t="s">
        <v>674</v>
      </c>
      <c r="C54" s="1" t="s">
        <v>498</v>
      </c>
      <c r="F54" s="3"/>
      <c r="G54" s="5"/>
    </row>
    <row r="55" spans="1:25" x14ac:dyDescent="0.25">
      <c r="A55">
        <f>+VLOOKUP(B55,'[1]customer-export (3)'!$A:$B,2,0)</f>
        <v>126</v>
      </c>
      <c r="B55" s="2" t="s">
        <v>255</v>
      </c>
      <c r="C55" s="1" t="s">
        <v>555</v>
      </c>
      <c r="D55" s="1" t="s">
        <v>197</v>
      </c>
      <c r="E55" t="s">
        <v>198</v>
      </c>
      <c r="F55" t="s">
        <v>240</v>
      </c>
      <c r="G55" s="1" t="s">
        <v>59</v>
      </c>
      <c r="H55">
        <v>664577992</v>
      </c>
      <c r="J55" s="1"/>
      <c r="S55" s="1" t="s">
        <v>199</v>
      </c>
      <c r="T55" t="s">
        <v>19</v>
      </c>
      <c r="U55" t="s">
        <v>61</v>
      </c>
      <c r="V55" t="s">
        <v>18</v>
      </c>
      <c r="W55" t="s">
        <v>9</v>
      </c>
      <c r="X55" t="s">
        <v>10</v>
      </c>
      <c r="Y55" t="s">
        <v>11</v>
      </c>
    </row>
    <row r="56" spans="1:25" x14ac:dyDescent="0.25">
      <c r="A56">
        <f>+VLOOKUP(B56,'[1]customer-export (3)'!$A:$B,2,0)</f>
        <v>160</v>
      </c>
      <c r="B56" s="1" t="s">
        <v>417</v>
      </c>
      <c r="C56" s="1" t="s">
        <v>555</v>
      </c>
      <c r="D56" s="1" t="s">
        <v>450</v>
      </c>
      <c r="E56" t="s">
        <v>70</v>
      </c>
      <c r="F56" t="s">
        <v>308</v>
      </c>
      <c r="G56" s="1" t="s">
        <v>71</v>
      </c>
      <c r="H56">
        <v>629663156</v>
      </c>
      <c r="J56" s="1"/>
      <c r="S56" s="1" t="s">
        <v>72</v>
      </c>
      <c r="T56" t="s">
        <v>57</v>
      </c>
      <c r="U56">
        <v>28010</v>
      </c>
      <c r="V56" t="s">
        <v>12</v>
      </c>
      <c r="W56" t="s">
        <v>9</v>
      </c>
      <c r="X56" t="s">
        <v>10</v>
      </c>
      <c r="Y56" t="s">
        <v>11</v>
      </c>
    </row>
    <row r="57" spans="1:25" x14ac:dyDescent="0.25">
      <c r="A57">
        <f>+VLOOKUP(B57,'[1]customer-export (3)'!$A:$B,2,0)</f>
        <v>182</v>
      </c>
      <c r="B57" s="1" t="s">
        <v>421</v>
      </c>
      <c r="C57" s="1" t="s">
        <v>555</v>
      </c>
      <c r="D57" s="1" t="s">
        <v>456</v>
      </c>
      <c r="E57" t="s">
        <v>90</v>
      </c>
      <c r="F57" t="s">
        <v>327</v>
      </c>
      <c r="G57" s="1" t="s">
        <v>91</v>
      </c>
      <c r="H57">
        <v>627010444</v>
      </c>
      <c r="J57" s="1"/>
      <c r="S57" s="1" t="s">
        <v>92</v>
      </c>
      <c r="T57" t="s">
        <v>18</v>
      </c>
      <c r="U57" t="s">
        <v>93</v>
      </c>
      <c r="V57" t="s">
        <v>18</v>
      </c>
      <c r="W57" t="s">
        <v>9</v>
      </c>
      <c r="X57" t="s">
        <v>10</v>
      </c>
      <c r="Y57" t="s">
        <v>11</v>
      </c>
    </row>
    <row r="58" spans="1:25" x14ac:dyDescent="0.25">
      <c r="A58">
        <f>+VLOOKUP(B58,'[1]customer-export (3)'!$A:$B,2,0)</f>
        <v>170</v>
      </c>
      <c r="B58" s="1" t="s">
        <v>564</v>
      </c>
      <c r="C58" s="1" t="s">
        <v>555</v>
      </c>
      <c r="D58" s="1" t="s">
        <v>328</v>
      </c>
      <c r="E58" t="s">
        <v>94</v>
      </c>
      <c r="F58" t="s">
        <v>328</v>
      </c>
      <c r="G58" s="1" t="s">
        <v>95</v>
      </c>
      <c r="H58">
        <v>663802158</v>
      </c>
      <c r="J58" s="1"/>
      <c r="S58" s="1" t="s">
        <v>96</v>
      </c>
      <c r="T58" t="s">
        <v>18</v>
      </c>
      <c r="U58" t="s">
        <v>69</v>
      </c>
      <c r="V58" t="s">
        <v>18</v>
      </c>
      <c r="W58" t="s">
        <v>9</v>
      </c>
      <c r="X58" t="s">
        <v>10</v>
      </c>
      <c r="Y58" t="s">
        <v>11</v>
      </c>
    </row>
    <row r="59" spans="1:25" x14ac:dyDescent="0.25">
      <c r="A59">
        <f>+VLOOKUP(B59,'[1]customer-export (3)'!$A:$B,2,0)</f>
        <v>56</v>
      </c>
      <c r="B59" s="1" t="s">
        <v>425</v>
      </c>
      <c r="C59" s="1" t="s">
        <v>555</v>
      </c>
      <c r="D59" s="1" t="s">
        <v>462</v>
      </c>
      <c r="E59" t="s">
        <v>114</v>
      </c>
      <c r="F59" s="1" t="s">
        <v>345</v>
      </c>
      <c r="G59" s="1" t="s">
        <v>115</v>
      </c>
      <c r="H59">
        <v>675291199</v>
      </c>
      <c r="J59" s="1"/>
      <c r="S59" s="1" t="s">
        <v>116</v>
      </c>
      <c r="T59" t="s">
        <v>18</v>
      </c>
      <c r="U59" t="s">
        <v>49</v>
      </c>
      <c r="V59" t="s">
        <v>18</v>
      </c>
      <c r="W59" t="s">
        <v>9</v>
      </c>
      <c r="X59" t="s">
        <v>10</v>
      </c>
      <c r="Y59" t="s">
        <v>11</v>
      </c>
    </row>
    <row r="60" spans="1:25" x14ac:dyDescent="0.25">
      <c r="A60">
        <f>+VLOOKUP(B60,'[1]customer-export (3)'!$A:$B,2,0)</f>
        <v>199</v>
      </c>
      <c r="B60" s="1" t="s">
        <v>695</v>
      </c>
      <c r="C60" s="1" t="s">
        <v>555</v>
      </c>
      <c r="D60" s="1" t="s">
        <v>470</v>
      </c>
      <c r="E60" t="s">
        <v>147</v>
      </c>
      <c r="F60" t="s">
        <v>364</v>
      </c>
      <c r="G60" t="s">
        <v>365</v>
      </c>
      <c r="H60">
        <v>637828003</v>
      </c>
      <c r="I60" t="s">
        <v>366</v>
      </c>
      <c r="J60" s="5" t="s">
        <v>367</v>
      </c>
      <c r="L60" t="s">
        <v>368</v>
      </c>
      <c r="M60" s="5" t="s">
        <v>369</v>
      </c>
      <c r="P60" t="s">
        <v>148</v>
      </c>
      <c r="S60" s="1" t="s">
        <v>149</v>
      </c>
      <c r="T60" t="s">
        <v>18</v>
      </c>
      <c r="U60" t="s">
        <v>68</v>
      </c>
      <c r="V60" t="s">
        <v>18</v>
      </c>
      <c r="W60" t="s">
        <v>9</v>
      </c>
      <c r="X60" t="s">
        <v>10</v>
      </c>
      <c r="Y60" t="s">
        <v>11</v>
      </c>
    </row>
    <row r="61" spans="1:25" x14ac:dyDescent="0.25">
      <c r="A61">
        <f>+VLOOKUP(B61,'[1]customer-export (3)'!$A:$B,2,0)</f>
        <v>64</v>
      </c>
      <c r="B61" s="1" t="s">
        <v>557</v>
      </c>
      <c r="C61" s="1" t="s">
        <v>555</v>
      </c>
      <c r="D61" s="1" t="s">
        <v>470</v>
      </c>
      <c r="E61" t="s">
        <v>147</v>
      </c>
      <c r="F61" t="s">
        <v>364</v>
      </c>
      <c r="G61" t="s">
        <v>365</v>
      </c>
      <c r="H61">
        <v>637828003</v>
      </c>
      <c r="I61" t="s">
        <v>366</v>
      </c>
      <c r="J61" s="5" t="s">
        <v>367</v>
      </c>
      <c r="L61" t="s">
        <v>368</v>
      </c>
      <c r="M61" s="5" t="s">
        <v>369</v>
      </c>
      <c r="P61" t="s">
        <v>148</v>
      </c>
      <c r="S61" s="1" t="s">
        <v>149</v>
      </c>
      <c r="T61" t="s">
        <v>18</v>
      </c>
      <c r="U61" t="s">
        <v>68</v>
      </c>
      <c r="V61" t="s">
        <v>18</v>
      </c>
      <c r="W61" t="s">
        <v>9</v>
      </c>
      <c r="X61" t="s">
        <v>10</v>
      </c>
      <c r="Y61" t="s">
        <v>11</v>
      </c>
    </row>
    <row r="62" spans="1:25" x14ac:dyDescent="0.25">
      <c r="A62">
        <f>+VLOOKUP(B62,'[1]customer-export (3)'!$A:$B,2,0)</f>
        <v>60</v>
      </c>
      <c r="B62" s="1" t="s">
        <v>370</v>
      </c>
      <c r="C62" s="1" t="s">
        <v>555</v>
      </c>
      <c r="D62" s="1" t="s">
        <v>470</v>
      </c>
      <c r="E62" t="s">
        <v>147</v>
      </c>
      <c r="F62" t="s">
        <v>364</v>
      </c>
      <c r="G62" t="s">
        <v>365</v>
      </c>
      <c r="H62">
        <v>637828003</v>
      </c>
      <c r="I62" t="s">
        <v>366</v>
      </c>
      <c r="J62" s="5" t="s">
        <v>367</v>
      </c>
      <c r="L62" t="s">
        <v>368</v>
      </c>
      <c r="M62" s="5" t="s">
        <v>369</v>
      </c>
      <c r="P62" t="s">
        <v>148</v>
      </c>
      <c r="S62" s="1" t="s">
        <v>149</v>
      </c>
      <c r="T62" t="s">
        <v>18</v>
      </c>
      <c r="U62" t="s">
        <v>68</v>
      </c>
      <c r="V62" t="s">
        <v>18</v>
      </c>
      <c r="W62" t="s">
        <v>9</v>
      </c>
      <c r="X62" t="s">
        <v>10</v>
      </c>
      <c r="Y62" t="s">
        <v>11</v>
      </c>
    </row>
    <row r="63" spans="1:25" x14ac:dyDescent="0.25">
      <c r="A63">
        <f>+VLOOKUP(B63,'[1]customer-export (3)'!$A:$B,2,0)</f>
        <v>63</v>
      </c>
      <c r="B63" s="1" t="s">
        <v>371</v>
      </c>
      <c r="C63" s="1" t="s">
        <v>555</v>
      </c>
      <c r="D63" s="1" t="s">
        <v>470</v>
      </c>
      <c r="E63" t="s">
        <v>147</v>
      </c>
      <c r="F63" t="s">
        <v>364</v>
      </c>
      <c r="G63" t="s">
        <v>365</v>
      </c>
      <c r="H63">
        <v>637828003</v>
      </c>
      <c r="I63" t="s">
        <v>366</v>
      </c>
      <c r="J63" s="5" t="s">
        <v>367</v>
      </c>
      <c r="L63" t="s">
        <v>368</v>
      </c>
      <c r="M63" s="5" t="s">
        <v>369</v>
      </c>
      <c r="P63" t="s">
        <v>148</v>
      </c>
      <c r="S63" s="1" t="s">
        <v>149</v>
      </c>
      <c r="T63" t="s">
        <v>18</v>
      </c>
      <c r="U63" t="s">
        <v>68</v>
      </c>
      <c r="V63" t="s">
        <v>18</v>
      </c>
      <c r="W63" t="s">
        <v>9</v>
      </c>
      <c r="X63" t="s">
        <v>10</v>
      </c>
      <c r="Y63" t="s">
        <v>11</v>
      </c>
    </row>
    <row r="64" spans="1:25" x14ac:dyDescent="0.25">
      <c r="A64">
        <f>+VLOOKUP(B64,'[1]customer-export (3)'!$A:$B,2,0)</f>
        <v>65</v>
      </c>
      <c r="B64" s="1" t="s">
        <v>691</v>
      </c>
      <c r="C64" s="1" t="s">
        <v>555</v>
      </c>
      <c r="D64" s="1" t="s">
        <v>470</v>
      </c>
      <c r="E64" t="s">
        <v>147</v>
      </c>
      <c r="F64" t="s">
        <v>364</v>
      </c>
      <c r="G64" t="s">
        <v>365</v>
      </c>
      <c r="H64">
        <v>637828003</v>
      </c>
      <c r="I64" t="s">
        <v>366</v>
      </c>
      <c r="J64" s="5" t="s">
        <v>367</v>
      </c>
      <c r="L64" t="s">
        <v>368</v>
      </c>
      <c r="M64" s="5" t="s">
        <v>369</v>
      </c>
      <c r="P64" t="s">
        <v>148</v>
      </c>
      <c r="S64" s="1" t="s">
        <v>149</v>
      </c>
      <c r="T64" t="s">
        <v>18</v>
      </c>
      <c r="U64" t="s">
        <v>68</v>
      </c>
      <c r="V64" t="s">
        <v>18</v>
      </c>
      <c r="W64" t="s">
        <v>9</v>
      </c>
      <c r="X64" t="s">
        <v>10</v>
      </c>
      <c r="Y64" t="s">
        <v>11</v>
      </c>
    </row>
    <row r="65" spans="1:25" x14ac:dyDescent="0.25">
      <c r="A65">
        <f>+VLOOKUP(B65,'[1]customer-export (3)'!$A:$B,2,0)</f>
        <v>40</v>
      </c>
      <c r="B65" s="1" t="s">
        <v>559</v>
      </c>
      <c r="C65" s="1" t="s">
        <v>555</v>
      </c>
      <c r="D65" s="1" t="s">
        <v>470</v>
      </c>
      <c r="E65" t="s">
        <v>147</v>
      </c>
      <c r="F65" t="s">
        <v>364</v>
      </c>
      <c r="G65" t="s">
        <v>365</v>
      </c>
      <c r="H65">
        <v>637828003</v>
      </c>
      <c r="I65" t="s">
        <v>366</v>
      </c>
      <c r="J65" s="5" t="s">
        <v>367</v>
      </c>
      <c r="L65" t="s">
        <v>368</v>
      </c>
      <c r="M65" s="5" t="s">
        <v>369</v>
      </c>
      <c r="P65" t="s">
        <v>148</v>
      </c>
      <c r="S65" s="1" t="s">
        <v>149</v>
      </c>
      <c r="T65" t="s">
        <v>18</v>
      </c>
      <c r="U65" t="s">
        <v>68</v>
      </c>
      <c r="V65" t="s">
        <v>18</v>
      </c>
      <c r="W65" t="s">
        <v>9</v>
      </c>
      <c r="X65" t="s">
        <v>10</v>
      </c>
      <c r="Y65" t="s">
        <v>11</v>
      </c>
    </row>
    <row r="66" spans="1:25" x14ac:dyDescent="0.25">
      <c r="A66">
        <f>+VLOOKUP(B66,'[1]customer-export (3)'!$A:$B,2,0)</f>
        <v>61</v>
      </c>
      <c r="B66" s="1" t="s">
        <v>692</v>
      </c>
      <c r="C66" s="1" t="s">
        <v>555</v>
      </c>
      <c r="D66" s="1" t="s">
        <v>470</v>
      </c>
      <c r="E66" t="s">
        <v>147</v>
      </c>
      <c r="F66" t="s">
        <v>364</v>
      </c>
      <c r="G66" t="s">
        <v>365</v>
      </c>
      <c r="H66">
        <v>637828003</v>
      </c>
      <c r="I66" t="s">
        <v>366</v>
      </c>
      <c r="J66" s="5" t="s">
        <v>367</v>
      </c>
      <c r="L66" t="s">
        <v>368</v>
      </c>
      <c r="M66" s="5" t="s">
        <v>369</v>
      </c>
      <c r="P66" t="s">
        <v>148</v>
      </c>
      <c r="S66" s="1" t="s">
        <v>149</v>
      </c>
      <c r="T66" t="s">
        <v>18</v>
      </c>
      <c r="U66" t="s">
        <v>68</v>
      </c>
      <c r="V66" t="s">
        <v>18</v>
      </c>
      <c r="W66" t="s">
        <v>9</v>
      </c>
      <c r="X66" t="s">
        <v>10</v>
      </c>
      <c r="Y66" t="s">
        <v>11</v>
      </c>
    </row>
    <row r="67" spans="1:25" x14ac:dyDescent="0.25">
      <c r="A67">
        <f>+VLOOKUP(B67,'[1]customer-export (3)'!$A:$B,2,0)</f>
        <v>59</v>
      </c>
      <c r="B67" s="1" t="s">
        <v>560</v>
      </c>
      <c r="C67" s="1" t="s">
        <v>555</v>
      </c>
      <c r="D67" s="1" t="s">
        <v>470</v>
      </c>
      <c r="E67" t="s">
        <v>147</v>
      </c>
      <c r="F67" t="s">
        <v>364</v>
      </c>
      <c r="G67" t="s">
        <v>365</v>
      </c>
      <c r="H67">
        <v>637828003</v>
      </c>
      <c r="I67" t="s">
        <v>366</v>
      </c>
      <c r="J67" s="5" t="s">
        <v>367</v>
      </c>
      <c r="L67" t="s">
        <v>368</v>
      </c>
      <c r="M67" s="5" t="s">
        <v>369</v>
      </c>
      <c r="P67" t="s">
        <v>148</v>
      </c>
      <c r="S67" s="1" t="s">
        <v>149</v>
      </c>
      <c r="T67" t="s">
        <v>18</v>
      </c>
      <c r="U67" t="s">
        <v>68</v>
      </c>
      <c r="V67" t="s">
        <v>18</v>
      </c>
      <c r="W67" t="s">
        <v>9</v>
      </c>
      <c r="X67" t="s">
        <v>10</v>
      </c>
      <c r="Y67" t="s">
        <v>11</v>
      </c>
    </row>
    <row r="68" spans="1:25" x14ac:dyDescent="0.25">
      <c r="A68">
        <f>+VLOOKUP(B68,'[1]customer-export (3)'!$A:$B,2,0)</f>
        <v>62</v>
      </c>
      <c r="B68" s="1" t="s">
        <v>561</v>
      </c>
      <c r="C68" s="1" t="s">
        <v>555</v>
      </c>
      <c r="D68" s="1" t="s">
        <v>470</v>
      </c>
      <c r="E68" t="s">
        <v>147</v>
      </c>
      <c r="F68" t="s">
        <v>364</v>
      </c>
      <c r="G68" t="s">
        <v>365</v>
      </c>
      <c r="H68">
        <v>637828003</v>
      </c>
      <c r="I68" t="s">
        <v>366</v>
      </c>
      <c r="J68" s="5" t="s">
        <v>367</v>
      </c>
      <c r="L68" t="s">
        <v>368</v>
      </c>
      <c r="M68" s="5" t="s">
        <v>369</v>
      </c>
      <c r="P68" t="s">
        <v>148</v>
      </c>
      <c r="S68" s="1" t="s">
        <v>149</v>
      </c>
      <c r="T68" t="s">
        <v>18</v>
      </c>
      <c r="U68" t="s">
        <v>68</v>
      </c>
      <c r="V68" t="s">
        <v>18</v>
      </c>
      <c r="W68" t="s">
        <v>9</v>
      </c>
      <c r="X68" t="s">
        <v>10</v>
      </c>
      <c r="Y68" t="s">
        <v>11</v>
      </c>
    </row>
    <row r="69" spans="1:25" x14ac:dyDescent="0.25">
      <c r="A69">
        <f>+VLOOKUP(B69,'[1]customer-export (3)'!$A:$B,2,0)</f>
        <v>133</v>
      </c>
      <c r="B69" s="2" t="s">
        <v>686</v>
      </c>
      <c r="C69" s="1" t="s">
        <v>555</v>
      </c>
      <c r="D69" s="1" t="s">
        <v>470</v>
      </c>
      <c r="E69" t="s">
        <v>147</v>
      </c>
      <c r="F69" t="s">
        <v>364</v>
      </c>
      <c r="G69" t="s">
        <v>365</v>
      </c>
      <c r="H69">
        <v>637828003</v>
      </c>
      <c r="I69" t="s">
        <v>366</v>
      </c>
      <c r="J69" s="5" t="s">
        <v>367</v>
      </c>
      <c r="L69" t="s">
        <v>368</v>
      </c>
      <c r="M69" s="5" t="s">
        <v>369</v>
      </c>
      <c r="P69" t="s">
        <v>148</v>
      </c>
      <c r="S69" s="1" t="s">
        <v>149</v>
      </c>
      <c r="T69" t="s">
        <v>18</v>
      </c>
      <c r="U69" t="s">
        <v>68</v>
      </c>
      <c r="V69" t="s">
        <v>18</v>
      </c>
      <c r="W69" t="s">
        <v>9</v>
      </c>
      <c r="X69" t="s">
        <v>10</v>
      </c>
      <c r="Y69" t="s">
        <v>11</v>
      </c>
    </row>
    <row r="70" spans="1:25" x14ac:dyDescent="0.25">
      <c r="A70">
        <f>+VLOOKUP(B70,'[1]customer-export (3)'!$A:$B,2,0)</f>
        <v>132</v>
      </c>
      <c r="B70" s="2" t="s">
        <v>685</v>
      </c>
      <c r="C70" s="1" t="s">
        <v>555</v>
      </c>
      <c r="D70" s="1" t="s">
        <v>470</v>
      </c>
      <c r="E70" t="s">
        <v>147</v>
      </c>
      <c r="F70" t="s">
        <v>364</v>
      </c>
      <c r="G70" t="s">
        <v>365</v>
      </c>
      <c r="H70">
        <v>637828003</v>
      </c>
      <c r="I70" t="s">
        <v>366</v>
      </c>
      <c r="J70" s="5" t="s">
        <v>367</v>
      </c>
      <c r="L70" t="s">
        <v>368</v>
      </c>
      <c r="M70" s="5" t="s">
        <v>369</v>
      </c>
      <c r="P70" t="s">
        <v>148</v>
      </c>
      <c r="S70" s="1" t="s">
        <v>149</v>
      </c>
      <c r="T70" t="s">
        <v>18</v>
      </c>
      <c r="U70" t="s">
        <v>68</v>
      </c>
      <c r="V70" t="s">
        <v>18</v>
      </c>
      <c r="W70" t="s">
        <v>9</v>
      </c>
      <c r="X70" t="s">
        <v>10</v>
      </c>
      <c r="Y70" t="s">
        <v>11</v>
      </c>
    </row>
    <row r="71" spans="1:25" x14ac:dyDescent="0.25">
      <c r="A71">
        <f>+VLOOKUP(B71,'[1]customer-export (3)'!$A:$B,2,0)</f>
        <v>55</v>
      </c>
      <c r="B71" s="1" t="s">
        <v>567</v>
      </c>
      <c r="C71" s="1" t="s">
        <v>555</v>
      </c>
      <c r="D71" s="1" t="s">
        <v>168</v>
      </c>
      <c r="E71" t="s">
        <v>169</v>
      </c>
      <c r="F71" t="s">
        <v>381</v>
      </c>
      <c r="G71" s="1" t="s">
        <v>170</v>
      </c>
      <c r="I71" t="s">
        <v>383</v>
      </c>
      <c r="J71" s="1" t="s">
        <v>382</v>
      </c>
      <c r="S71" s="1" t="s">
        <v>171</v>
      </c>
      <c r="T71" t="s">
        <v>19</v>
      </c>
      <c r="U71" t="s">
        <v>68</v>
      </c>
      <c r="V71" t="s">
        <v>18</v>
      </c>
      <c r="W71" t="s">
        <v>9</v>
      </c>
      <c r="X71" t="s">
        <v>10</v>
      </c>
      <c r="Y71" t="s">
        <v>11</v>
      </c>
    </row>
    <row r="72" spans="1:25" x14ac:dyDescent="0.25">
      <c r="A72">
        <f>+VLOOKUP(B72,'[1]customer-export (3)'!$A:$B,2,0)</f>
        <v>113</v>
      </c>
      <c r="B72" s="1" t="s">
        <v>435</v>
      </c>
      <c r="C72" s="1" t="s">
        <v>555</v>
      </c>
      <c r="D72" s="1" t="s">
        <v>482</v>
      </c>
      <c r="E72" t="s">
        <v>209</v>
      </c>
      <c r="F72" t="s">
        <v>244</v>
      </c>
      <c r="G72" s="1" t="s">
        <v>245</v>
      </c>
      <c r="H72">
        <v>674501793</v>
      </c>
      <c r="I72" s="1" t="s">
        <v>313</v>
      </c>
      <c r="J72" s="1" t="s">
        <v>314</v>
      </c>
      <c r="M72" s="1" t="s">
        <v>210</v>
      </c>
      <c r="S72" s="1" t="s">
        <v>211</v>
      </c>
      <c r="T72" t="s">
        <v>18</v>
      </c>
      <c r="U72" t="s">
        <v>22</v>
      </c>
      <c r="V72" t="s">
        <v>18</v>
      </c>
      <c r="W72" t="s">
        <v>9</v>
      </c>
      <c r="X72" t="s">
        <v>10</v>
      </c>
      <c r="Y72" t="s">
        <v>11</v>
      </c>
    </row>
    <row r="73" spans="1:25" x14ac:dyDescent="0.25">
      <c r="A73">
        <f>+VLOOKUP(B73,'[1]customer-export (3)'!$A:$B,2,0)</f>
        <v>183</v>
      </c>
      <c r="B73" s="2" t="s">
        <v>667</v>
      </c>
      <c r="C73" s="1" t="s">
        <v>555</v>
      </c>
      <c r="D73" s="1" t="s">
        <v>482</v>
      </c>
      <c r="E73" t="s">
        <v>209</v>
      </c>
      <c r="F73" t="s">
        <v>244</v>
      </c>
      <c r="G73" s="1" t="s">
        <v>245</v>
      </c>
      <c r="H73">
        <v>674501793</v>
      </c>
      <c r="I73" s="1" t="s">
        <v>313</v>
      </c>
      <c r="J73" s="1" t="s">
        <v>314</v>
      </c>
      <c r="M73" s="1" t="s">
        <v>210</v>
      </c>
      <c r="S73" s="1" t="s">
        <v>211</v>
      </c>
      <c r="T73" t="s">
        <v>18</v>
      </c>
      <c r="U73" t="s">
        <v>22</v>
      </c>
      <c r="V73" t="s">
        <v>18</v>
      </c>
      <c r="W73" t="s">
        <v>9</v>
      </c>
      <c r="X73" t="s">
        <v>10</v>
      </c>
      <c r="Y73" t="s">
        <v>11</v>
      </c>
    </row>
    <row r="74" spans="1:25" x14ac:dyDescent="0.25">
      <c r="A74">
        <f>+VLOOKUP(B74,'[1]customer-export (3)'!$A:$B,2,0)</f>
        <v>86</v>
      </c>
      <c r="B74" s="6" t="s">
        <v>689</v>
      </c>
      <c r="C74" s="1" t="s">
        <v>555</v>
      </c>
      <c r="D74" s="1" t="s">
        <v>489</v>
      </c>
      <c r="E74" t="s">
        <v>228</v>
      </c>
      <c r="F74" t="s">
        <v>411</v>
      </c>
      <c r="G74" t="s">
        <v>412</v>
      </c>
      <c r="H74">
        <v>606962724</v>
      </c>
      <c r="J74" t="s">
        <v>229</v>
      </c>
      <c r="R74">
        <v>934144021</v>
      </c>
      <c r="S74" s="1" t="s">
        <v>230</v>
      </c>
      <c r="T74" t="s">
        <v>231</v>
      </c>
      <c r="U74" t="s">
        <v>232</v>
      </c>
      <c r="V74" t="s">
        <v>18</v>
      </c>
      <c r="W74" t="s">
        <v>9</v>
      </c>
      <c r="X74" t="s">
        <v>10</v>
      </c>
      <c r="Y74" t="s">
        <v>11</v>
      </c>
    </row>
    <row r="75" spans="1:25" x14ac:dyDescent="0.25">
      <c r="A75">
        <f>+VLOOKUP(B75,'[1]customer-export (3)'!$A:$B,2,0)</f>
        <v>87</v>
      </c>
      <c r="B75" s="6" t="s">
        <v>690</v>
      </c>
      <c r="C75" s="1" t="s">
        <v>555</v>
      </c>
      <c r="D75" s="1" t="s">
        <v>489</v>
      </c>
      <c r="E75" t="s">
        <v>228</v>
      </c>
      <c r="F75" t="s">
        <v>411</v>
      </c>
      <c r="G75" t="s">
        <v>412</v>
      </c>
      <c r="H75">
        <v>606962724</v>
      </c>
      <c r="J75" t="s">
        <v>229</v>
      </c>
      <c r="R75">
        <v>934144021</v>
      </c>
      <c r="S75" s="1" t="s">
        <v>230</v>
      </c>
      <c r="T75" t="s">
        <v>231</v>
      </c>
      <c r="U75" t="s">
        <v>232</v>
      </c>
      <c r="V75" t="s">
        <v>18</v>
      </c>
      <c r="W75" t="s">
        <v>9</v>
      </c>
      <c r="X75" t="s">
        <v>10</v>
      </c>
      <c r="Y75" t="s">
        <v>11</v>
      </c>
    </row>
    <row r="76" spans="1:25" x14ac:dyDescent="0.25">
      <c r="A76">
        <f>+VLOOKUP(B76,'[1]customer-export (3)'!$A:$B,2,0)</f>
        <v>41</v>
      </c>
      <c r="B76" s="1" t="s">
        <v>553</v>
      </c>
      <c r="C76" s="1" t="s">
        <v>515</v>
      </c>
      <c r="D76" s="1" t="s">
        <v>454</v>
      </c>
      <c r="E76" t="s">
        <v>84</v>
      </c>
      <c r="F76" s="3" t="s">
        <v>270</v>
      </c>
      <c r="G76" t="s">
        <v>271</v>
      </c>
      <c r="H76">
        <v>600348561</v>
      </c>
      <c r="I76" t="s">
        <v>275</v>
      </c>
      <c r="J76" s="1" t="s">
        <v>85</v>
      </c>
      <c r="K76">
        <v>648951413</v>
      </c>
      <c r="S76" s="1" t="s">
        <v>86</v>
      </c>
      <c r="T76" t="s">
        <v>12</v>
      </c>
      <c r="U76">
        <v>28001</v>
      </c>
      <c r="V76" t="s">
        <v>12</v>
      </c>
      <c r="W76" t="s">
        <v>9</v>
      </c>
      <c r="X76" t="s">
        <v>10</v>
      </c>
      <c r="Y76" t="s">
        <v>11</v>
      </c>
    </row>
    <row r="77" spans="1:25" x14ac:dyDescent="0.25">
      <c r="A77">
        <f>+VLOOKUP(B77,'[1]customer-export (3)'!$A:$B,2,0)</f>
        <v>42</v>
      </c>
      <c r="B77" s="1" t="s">
        <v>431</v>
      </c>
      <c r="C77" s="1" t="s">
        <v>515</v>
      </c>
      <c r="D77" s="1" t="s">
        <v>473</v>
      </c>
      <c r="E77" t="s">
        <v>157</v>
      </c>
      <c r="F77" s="3" t="s">
        <v>387</v>
      </c>
      <c r="G77" s="1" t="s">
        <v>158</v>
      </c>
      <c r="H77">
        <v>608975047</v>
      </c>
      <c r="S77" s="1" t="s">
        <v>159</v>
      </c>
      <c r="T77" t="s">
        <v>18</v>
      </c>
      <c r="U77" t="s">
        <v>93</v>
      </c>
      <c r="V77" t="s">
        <v>18</v>
      </c>
      <c r="W77" t="s">
        <v>9</v>
      </c>
      <c r="X77" t="s">
        <v>10</v>
      </c>
      <c r="Y77" t="s">
        <v>11</v>
      </c>
    </row>
    <row r="78" spans="1:25" x14ac:dyDescent="0.25">
      <c r="A78">
        <f>+VLOOKUP(B78,'[1]customer-export (3)'!$A:$B,2,0)</f>
        <v>212</v>
      </c>
      <c r="B78" s="1" t="s">
        <v>526</v>
      </c>
      <c r="C78" s="1" t="s">
        <v>527</v>
      </c>
      <c r="D78" s="1" t="s">
        <v>23</v>
      </c>
      <c r="E78" t="s">
        <v>24</v>
      </c>
      <c r="F78" t="s">
        <v>268</v>
      </c>
      <c r="G78" t="s">
        <v>25</v>
      </c>
      <c r="H78">
        <v>637900625</v>
      </c>
      <c r="J78" s="1" t="s">
        <v>25</v>
      </c>
      <c r="S78" s="1" t="s">
        <v>26</v>
      </c>
      <c r="T78" t="s">
        <v>27</v>
      </c>
      <c r="U78">
        <v>24005</v>
      </c>
      <c r="V78" t="s">
        <v>27</v>
      </c>
      <c r="W78" t="s">
        <v>9</v>
      </c>
      <c r="X78" t="s">
        <v>10</v>
      </c>
      <c r="Y78" t="s">
        <v>11</v>
      </c>
    </row>
    <row r="79" spans="1:25" x14ac:dyDescent="0.25">
      <c r="A79">
        <f>+VLOOKUP(B79,'[1]customer-export (3)'!$A:$B,2,0)</f>
        <v>45</v>
      </c>
      <c r="B79" s="1" t="s">
        <v>528</v>
      </c>
      <c r="C79" s="1" t="s">
        <v>527</v>
      </c>
      <c r="D79" s="1" t="s">
        <v>442</v>
      </c>
      <c r="E79" t="s">
        <v>166</v>
      </c>
      <c r="F79" s="1" t="s">
        <v>272</v>
      </c>
      <c r="G79" s="1" t="s">
        <v>29</v>
      </c>
      <c r="H79">
        <v>618748057</v>
      </c>
      <c r="I79" s="3" t="s">
        <v>287</v>
      </c>
      <c r="J79" s="1" t="s">
        <v>286</v>
      </c>
      <c r="K79">
        <v>697903071</v>
      </c>
      <c r="L79" s="3" t="s">
        <v>303</v>
      </c>
      <c r="M79" s="5" t="s">
        <v>302</v>
      </c>
      <c r="O79" s="3" t="s">
        <v>301</v>
      </c>
      <c r="P79" t="s">
        <v>288</v>
      </c>
      <c r="S79" s="1" t="s">
        <v>167</v>
      </c>
      <c r="T79" t="s">
        <v>19</v>
      </c>
      <c r="U79" t="s">
        <v>21</v>
      </c>
      <c r="V79" t="s">
        <v>18</v>
      </c>
      <c r="W79" t="s">
        <v>9</v>
      </c>
      <c r="X79" t="s">
        <v>10</v>
      </c>
      <c r="Y79" t="s">
        <v>11</v>
      </c>
    </row>
    <row r="80" spans="1:25" x14ac:dyDescent="0.25">
      <c r="A80">
        <f>+VLOOKUP(B80,'[1]customer-export (3)'!$A:$B,2,0)</f>
        <v>166</v>
      </c>
      <c r="B80" s="1" t="s">
        <v>678</v>
      </c>
      <c r="C80" s="1" t="s">
        <v>527</v>
      </c>
      <c r="D80" s="1" t="s">
        <v>453</v>
      </c>
      <c r="E80" t="s">
        <v>80</v>
      </c>
      <c r="F80" s="1" t="s">
        <v>316</v>
      </c>
      <c r="G80" s="1" t="s">
        <v>81</v>
      </c>
      <c r="H80">
        <v>650746353</v>
      </c>
      <c r="I80" t="s">
        <v>317</v>
      </c>
      <c r="J80" s="1" t="s">
        <v>318</v>
      </c>
      <c r="S80" s="1" t="s">
        <v>82</v>
      </c>
      <c r="T80" t="s">
        <v>19</v>
      </c>
      <c r="U80" t="s">
        <v>83</v>
      </c>
      <c r="V80" t="s">
        <v>18</v>
      </c>
      <c r="W80" t="s">
        <v>9</v>
      </c>
      <c r="X80" t="s">
        <v>10</v>
      </c>
      <c r="Y80" t="s">
        <v>11</v>
      </c>
    </row>
    <row r="81" spans="1:25" x14ac:dyDescent="0.25">
      <c r="A81">
        <f>+VLOOKUP(B81,'[1]customer-export (3)'!$A:$B,2,0)</f>
        <v>167</v>
      </c>
      <c r="B81" s="1" t="s">
        <v>679</v>
      </c>
      <c r="C81" s="1" t="s">
        <v>527</v>
      </c>
      <c r="D81" s="1" t="s">
        <v>453</v>
      </c>
      <c r="E81" t="s">
        <v>80</v>
      </c>
      <c r="F81" s="1" t="s">
        <v>316</v>
      </c>
      <c r="G81" s="1" t="s">
        <v>81</v>
      </c>
      <c r="H81">
        <v>650746353</v>
      </c>
      <c r="I81" t="s">
        <v>317</v>
      </c>
      <c r="J81" s="1" t="s">
        <v>318</v>
      </c>
      <c r="S81" s="1" t="s">
        <v>82</v>
      </c>
      <c r="T81" t="s">
        <v>19</v>
      </c>
      <c r="U81" t="s">
        <v>83</v>
      </c>
      <c r="V81" t="s">
        <v>18</v>
      </c>
      <c r="W81" t="s">
        <v>9</v>
      </c>
      <c r="X81" t="s">
        <v>10</v>
      </c>
      <c r="Y81" t="s">
        <v>11</v>
      </c>
    </row>
    <row r="82" spans="1:25" x14ac:dyDescent="0.25">
      <c r="A82">
        <f>+VLOOKUP(B82,'[1]customer-export (3)'!$A:$B,2,0)</f>
        <v>168</v>
      </c>
      <c r="B82" s="1" t="s">
        <v>680</v>
      </c>
      <c r="C82" s="1" t="s">
        <v>527</v>
      </c>
      <c r="D82" s="1" t="s">
        <v>453</v>
      </c>
      <c r="E82" t="s">
        <v>80</v>
      </c>
      <c r="F82" s="1" t="s">
        <v>316</v>
      </c>
      <c r="G82" s="1" t="s">
        <v>81</v>
      </c>
      <c r="H82">
        <v>650746353</v>
      </c>
      <c r="I82" t="s">
        <v>317</v>
      </c>
      <c r="J82" s="1" t="s">
        <v>318</v>
      </c>
      <c r="S82" s="1" t="s">
        <v>82</v>
      </c>
      <c r="T82" t="s">
        <v>19</v>
      </c>
      <c r="U82" t="s">
        <v>83</v>
      </c>
      <c r="V82" t="s">
        <v>18</v>
      </c>
      <c r="W82" t="s">
        <v>9</v>
      </c>
      <c r="X82" t="s">
        <v>10</v>
      </c>
      <c r="Y82" t="s">
        <v>11</v>
      </c>
    </row>
    <row r="83" spans="1:25" x14ac:dyDescent="0.25">
      <c r="A83">
        <f>+VLOOKUP(B83,'[1]customer-export (3)'!$A:$B,2,0)</f>
        <v>172</v>
      </c>
      <c r="B83" s="1" t="s">
        <v>422</v>
      </c>
      <c r="C83" s="1" t="s">
        <v>527</v>
      </c>
      <c r="D83" s="1" t="s">
        <v>457</v>
      </c>
      <c r="E83" t="s">
        <v>97</v>
      </c>
      <c r="F83" s="1" t="s">
        <v>329</v>
      </c>
      <c r="G83" s="1" t="s">
        <v>98</v>
      </c>
      <c r="H83">
        <v>603644634</v>
      </c>
      <c r="I83" t="s">
        <v>330</v>
      </c>
      <c r="J83" s="1" t="s">
        <v>331</v>
      </c>
      <c r="K83">
        <v>650339688</v>
      </c>
      <c r="S83" s="1" t="s">
        <v>99</v>
      </c>
      <c r="T83" t="s">
        <v>12</v>
      </c>
      <c r="U83">
        <v>28010</v>
      </c>
      <c r="V83" t="s">
        <v>12</v>
      </c>
      <c r="W83" t="s">
        <v>9</v>
      </c>
      <c r="X83" t="s">
        <v>10</v>
      </c>
      <c r="Y83" t="s">
        <v>11</v>
      </c>
    </row>
    <row r="84" spans="1:25" x14ac:dyDescent="0.25">
      <c r="A84">
        <f>+VLOOKUP(B84,'[1]customer-export (3)'!$A:$B,2,0)</f>
        <v>147</v>
      </c>
      <c r="B84" s="1" t="s">
        <v>696</v>
      </c>
      <c r="C84" s="1" t="s">
        <v>527</v>
      </c>
      <c r="D84" s="1" t="s">
        <v>461</v>
      </c>
      <c r="E84" t="s">
        <v>110</v>
      </c>
      <c r="F84" t="s">
        <v>344</v>
      </c>
      <c r="G84" s="1" t="s">
        <v>111</v>
      </c>
      <c r="H84">
        <v>661462544</v>
      </c>
      <c r="I84" t="s">
        <v>339</v>
      </c>
      <c r="J84" s="1" t="s">
        <v>340</v>
      </c>
      <c r="S84" s="1" t="s">
        <v>112</v>
      </c>
      <c r="T84" t="s">
        <v>18</v>
      </c>
      <c r="U84" t="s">
        <v>113</v>
      </c>
      <c r="V84" t="s">
        <v>18</v>
      </c>
      <c r="W84" t="s">
        <v>9</v>
      </c>
      <c r="X84" t="s">
        <v>10</v>
      </c>
      <c r="Y84" t="s">
        <v>11</v>
      </c>
    </row>
    <row r="85" spans="1:25" x14ac:dyDescent="0.25">
      <c r="A85">
        <f>+VLOOKUP(B85,'[1]customer-export (3)'!$A:$B,2,0)</f>
        <v>77</v>
      </c>
      <c r="B85" s="1" t="s">
        <v>569</v>
      </c>
      <c r="C85" s="1" t="s">
        <v>527</v>
      </c>
      <c r="D85" s="1" t="s">
        <v>463</v>
      </c>
      <c r="E85" t="s">
        <v>117</v>
      </c>
      <c r="F85" s="2" t="s">
        <v>347</v>
      </c>
      <c r="G85" s="1" t="s">
        <v>346</v>
      </c>
      <c r="J85" s="1" t="s">
        <v>118</v>
      </c>
      <c r="R85">
        <v>937687482</v>
      </c>
      <c r="S85" s="1" t="s">
        <v>119</v>
      </c>
      <c r="T85" t="s">
        <v>19</v>
      </c>
      <c r="U85" t="s">
        <v>20</v>
      </c>
      <c r="V85" t="s">
        <v>18</v>
      </c>
      <c r="W85" t="s">
        <v>9</v>
      </c>
      <c r="X85" t="s">
        <v>10</v>
      </c>
      <c r="Y85" t="s">
        <v>11</v>
      </c>
    </row>
    <row r="86" spans="1:25" x14ac:dyDescent="0.25">
      <c r="A86">
        <f>+VLOOKUP(B86,'[1]customer-export (3)'!$A:$B,2,0)</f>
        <v>74</v>
      </c>
      <c r="B86" s="1" t="s">
        <v>570</v>
      </c>
      <c r="C86" s="1" t="s">
        <v>527</v>
      </c>
      <c r="D86" s="1" t="s">
        <v>463</v>
      </c>
      <c r="E86" t="s">
        <v>117</v>
      </c>
      <c r="F86" s="2" t="s">
        <v>347</v>
      </c>
      <c r="G86" s="1" t="s">
        <v>346</v>
      </c>
      <c r="J86" s="1" t="s">
        <v>118</v>
      </c>
      <c r="R86">
        <v>937687482</v>
      </c>
      <c r="S86" s="1" t="s">
        <v>119</v>
      </c>
      <c r="T86" t="s">
        <v>19</v>
      </c>
      <c r="U86" t="s">
        <v>20</v>
      </c>
      <c r="V86" t="s">
        <v>18</v>
      </c>
      <c r="W86" t="s">
        <v>9</v>
      </c>
      <c r="X86" t="s">
        <v>10</v>
      </c>
      <c r="Y86" t="s">
        <v>11</v>
      </c>
    </row>
    <row r="87" spans="1:25" x14ac:dyDescent="0.25">
      <c r="A87">
        <f>+VLOOKUP(B87,'[1]customer-export (3)'!$A:$B,2,0)</f>
        <v>75</v>
      </c>
      <c r="B87" s="1" t="s">
        <v>545</v>
      </c>
      <c r="C87" s="1" t="s">
        <v>527</v>
      </c>
      <c r="D87" s="1" t="s">
        <v>463</v>
      </c>
      <c r="E87" t="s">
        <v>117</v>
      </c>
      <c r="F87" s="2" t="s">
        <v>347</v>
      </c>
      <c r="G87" s="1" t="s">
        <v>346</v>
      </c>
      <c r="J87" s="1" t="s">
        <v>118</v>
      </c>
      <c r="R87">
        <v>937687482</v>
      </c>
      <c r="S87" s="1" t="s">
        <v>119</v>
      </c>
      <c r="T87" t="s">
        <v>19</v>
      </c>
      <c r="U87" t="s">
        <v>20</v>
      </c>
      <c r="V87" t="s">
        <v>18</v>
      </c>
      <c r="W87" t="s">
        <v>9</v>
      </c>
      <c r="X87" t="s">
        <v>10</v>
      </c>
      <c r="Y87" t="s">
        <v>11</v>
      </c>
    </row>
    <row r="88" spans="1:25" x14ac:dyDescent="0.25">
      <c r="A88">
        <f>+VLOOKUP(B88,'[1]customer-export (3)'!$A:$B,2,0)</f>
        <v>76</v>
      </c>
      <c r="B88" s="1" t="s">
        <v>572</v>
      </c>
      <c r="C88" s="1" t="s">
        <v>527</v>
      </c>
      <c r="D88" s="1" t="s">
        <v>463</v>
      </c>
      <c r="E88" t="s">
        <v>117</v>
      </c>
      <c r="F88" s="2" t="s">
        <v>347</v>
      </c>
      <c r="G88" s="1" t="s">
        <v>346</v>
      </c>
      <c r="J88" s="1" t="s">
        <v>118</v>
      </c>
      <c r="R88">
        <v>937687482</v>
      </c>
      <c r="S88" s="1" t="s">
        <v>119</v>
      </c>
      <c r="T88" t="s">
        <v>19</v>
      </c>
      <c r="U88" t="s">
        <v>20</v>
      </c>
      <c r="V88" t="s">
        <v>18</v>
      </c>
      <c r="W88" t="s">
        <v>9</v>
      </c>
      <c r="X88" t="s">
        <v>10</v>
      </c>
      <c r="Y88" t="s">
        <v>11</v>
      </c>
    </row>
    <row r="89" spans="1:25" x14ac:dyDescent="0.25">
      <c r="A89">
        <f>+VLOOKUP(B89,'[1]customer-export (3)'!$A:$B,2,0)</f>
        <v>124</v>
      </c>
      <c r="B89" s="1" t="s">
        <v>348</v>
      </c>
      <c r="C89" s="1" t="s">
        <v>527</v>
      </c>
      <c r="D89" s="1" t="s">
        <v>464</v>
      </c>
      <c r="E89" t="s">
        <v>120</v>
      </c>
      <c r="F89" t="s">
        <v>348</v>
      </c>
      <c r="G89" s="1" t="s">
        <v>121</v>
      </c>
      <c r="S89" s="1" t="s">
        <v>122</v>
      </c>
      <c r="T89" t="s">
        <v>19</v>
      </c>
      <c r="U89" t="s">
        <v>83</v>
      </c>
      <c r="V89" t="s">
        <v>18</v>
      </c>
      <c r="W89" t="s">
        <v>9</v>
      </c>
      <c r="X89" t="s">
        <v>10</v>
      </c>
      <c r="Y89" t="s">
        <v>11</v>
      </c>
    </row>
    <row r="90" spans="1:25" x14ac:dyDescent="0.25">
      <c r="A90">
        <f>+VLOOKUP(B90,'[1]customer-export (3)'!$A:$B,2,0)</f>
        <v>144</v>
      </c>
      <c r="B90" s="1" t="s">
        <v>258</v>
      </c>
      <c r="C90" s="1" t="s">
        <v>527</v>
      </c>
      <c r="D90" s="1" t="s">
        <v>258</v>
      </c>
      <c r="E90" t="s">
        <v>130</v>
      </c>
      <c r="F90" s="3" t="s">
        <v>385</v>
      </c>
      <c r="G90" t="s">
        <v>384</v>
      </c>
      <c r="H90">
        <v>650055601</v>
      </c>
      <c r="J90" s="1" t="s">
        <v>131</v>
      </c>
      <c r="S90" s="1" t="s">
        <v>132</v>
      </c>
      <c r="T90" t="s">
        <v>19</v>
      </c>
      <c r="U90" t="s">
        <v>68</v>
      </c>
      <c r="V90" t="s">
        <v>18</v>
      </c>
      <c r="W90" t="s">
        <v>9</v>
      </c>
      <c r="X90" t="s">
        <v>10</v>
      </c>
      <c r="Y90" t="s">
        <v>11</v>
      </c>
    </row>
    <row r="91" spans="1:25" x14ac:dyDescent="0.25">
      <c r="A91">
        <f>+VLOOKUP(B91,'[1]customer-export (3)'!$A:$B,2,0)</f>
        <v>131</v>
      </c>
      <c r="B91" s="1" t="s">
        <v>429</v>
      </c>
      <c r="C91" s="1" t="s">
        <v>527</v>
      </c>
      <c r="D91" s="1" t="s">
        <v>468</v>
      </c>
      <c r="E91" t="s">
        <v>141</v>
      </c>
      <c r="F91" t="s">
        <v>357</v>
      </c>
      <c r="G91" s="1" t="s">
        <v>142</v>
      </c>
      <c r="H91">
        <v>692147872</v>
      </c>
      <c r="I91" t="s">
        <v>358</v>
      </c>
      <c r="K91">
        <v>691129069</v>
      </c>
      <c r="S91" s="1" t="s">
        <v>143</v>
      </c>
      <c r="T91" t="s">
        <v>18</v>
      </c>
      <c r="U91" t="s">
        <v>83</v>
      </c>
      <c r="V91" t="s">
        <v>18</v>
      </c>
      <c r="W91" t="s">
        <v>9</v>
      </c>
      <c r="X91" t="s">
        <v>10</v>
      </c>
      <c r="Y91" t="s">
        <v>11</v>
      </c>
    </row>
    <row r="92" spans="1:25" x14ac:dyDescent="0.25">
      <c r="A92">
        <f>+VLOOKUP(B92,'[1]customer-export (3)'!$A:$B,2,0)</f>
        <v>135</v>
      </c>
      <c r="B92" s="1" t="s">
        <v>430</v>
      </c>
      <c r="C92" s="1" t="s">
        <v>527</v>
      </c>
      <c r="D92" s="1" t="s">
        <v>469</v>
      </c>
      <c r="E92" t="s">
        <v>144</v>
      </c>
      <c r="F92" t="s">
        <v>359</v>
      </c>
      <c r="G92" s="1" t="s">
        <v>145</v>
      </c>
      <c r="H92">
        <v>635377259</v>
      </c>
      <c r="J92" s="1"/>
      <c r="K92">
        <v>644784509</v>
      </c>
      <c r="S92" t="s">
        <v>146</v>
      </c>
      <c r="T92" t="s">
        <v>18</v>
      </c>
      <c r="U92" t="s">
        <v>61</v>
      </c>
      <c r="V92" t="s">
        <v>18</v>
      </c>
      <c r="W92" t="s">
        <v>9</v>
      </c>
      <c r="X92" t="s">
        <v>10</v>
      </c>
      <c r="Y92" t="s">
        <v>11</v>
      </c>
    </row>
    <row r="93" spans="1:25" x14ac:dyDescent="0.25">
      <c r="A93">
        <f>+VLOOKUP(B93,'[1]customer-export (3)'!$A:$B,2,0)</f>
        <v>37</v>
      </c>
      <c r="B93" s="1" t="s">
        <v>549</v>
      </c>
      <c r="C93" s="1" t="s">
        <v>527</v>
      </c>
      <c r="D93" s="1" t="s">
        <v>472</v>
      </c>
      <c r="E93" t="s">
        <v>154</v>
      </c>
      <c r="F93" s="3" t="s">
        <v>386</v>
      </c>
      <c r="G93" s="1" t="s">
        <v>155</v>
      </c>
      <c r="H93">
        <v>691252533</v>
      </c>
      <c r="S93" s="1" t="s">
        <v>156</v>
      </c>
      <c r="T93" t="s">
        <v>19</v>
      </c>
      <c r="U93" t="s">
        <v>22</v>
      </c>
      <c r="V93" t="s">
        <v>18</v>
      </c>
      <c r="W93" t="s">
        <v>9</v>
      </c>
      <c r="X93" t="s">
        <v>10</v>
      </c>
      <c r="Y93" t="s">
        <v>11</v>
      </c>
    </row>
    <row r="94" spans="1:25" x14ac:dyDescent="0.25">
      <c r="A94">
        <f>+VLOOKUP(B94,'[1]customer-export (3)'!$A:$B,2,0)</f>
        <v>71</v>
      </c>
      <c r="B94" s="1" t="s">
        <v>573</v>
      </c>
      <c r="C94" s="1" t="s">
        <v>527</v>
      </c>
      <c r="D94" s="1" t="s">
        <v>474</v>
      </c>
      <c r="E94" t="s">
        <v>160</v>
      </c>
      <c r="F94" t="s">
        <v>372</v>
      </c>
      <c r="G94" s="1" t="s">
        <v>161</v>
      </c>
      <c r="J94" s="1"/>
      <c r="S94" s="1" t="s">
        <v>162</v>
      </c>
      <c r="T94" t="s">
        <v>19</v>
      </c>
      <c r="U94" t="s">
        <v>43</v>
      </c>
      <c r="V94" t="s">
        <v>18</v>
      </c>
      <c r="W94" t="s">
        <v>9</v>
      </c>
      <c r="X94" t="s">
        <v>10</v>
      </c>
      <c r="Y94" t="s">
        <v>11</v>
      </c>
    </row>
    <row r="95" spans="1:25" x14ac:dyDescent="0.25">
      <c r="A95">
        <f>+VLOOKUP(B95,'[1]customer-export (3)'!$A:$B,2,0)</f>
        <v>54</v>
      </c>
      <c r="B95" s="1" t="s">
        <v>537</v>
      </c>
      <c r="C95" s="1" t="s">
        <v>527</v>
      </c>
      <c r="D95" s="1" t="s">
        <v>476</v>
      </c>
      <c r="E95" t="s">
        <v>172</v>
      </c>
      <c r="F95" t="s">
        <v>381</v>
      </c>
      <c r="G95" s="1" t="s">
        <v>170</v>
      </c>
      <c r="J95" s="1" t="s">
        <v>170</v>
      </c>
      <c r="R95">
        <v>933623788</v>
      </c>
      <c r="S95" s="1" t="s">
        <v>171</v>
      </c>
      <c r="T95" t="s">
        <v>19</v>
      </c>
      <c r="U95" t="s">
        <v>68</v>
      </c>
      <c r="V95" t="s">
        <v>18</v>
      </c>
      <c r="W95" t="s">
        <v>9</v>
      </c>
      <c r="X95" t="s">
        <v>10</v>
      </c>
      <c r="Y95" t="s">
        <v>11</v>
      </c>
    </row>
    <row r="96" spans="1:25" x14ac:dyDescent="0.25">
      <c r="A96">
        <f>+VLOOKUP(B96,'[1]customer-export (3)'!$A:$B,2,0)</f>
        <v>84</v>
      </c>
      <c r="B96" s="1" t="s">
        <v>433</v>
      </c>
      <c r="C96" s="1" t="s">
        <v>527</v>
      </c>
      <c r="D96" s="1" t="s">
        <v>477</v>
      </c>
      <c r="E96" t="s">
        <v>173</v>
      </c>
      <c r="F96" t="s">
        <v>390</v>
      </c>
      <c r="G96" s="1" t="s">
        <v>174</v>
      </c>
      <c r="H96">
        <v>629757965</v>
      </c>
      <c r="I96" s="3" t="s">
        <v>389</v>
      </c>
      <c r="J96" t="s">
        <v>388</v>
      </c>
      <c r="K96">
        <v>626496159</v>
      </c>
      <c r="S96" s="1" t="s">
        <v>175</v>
      </c>
      <c r="T96" t="s">
        <v>19</v>
      </c>
      <c r="U96" t="s">
        <v>93</v>
      </c>
      <c r="V96" t="s">
        <v>18</v>
      </c>
      <c r="W96" t="s">
        <v>9</v>
      </c>
      <c r="X96" t="s">
        <v>10</v>
      </c>
      <c r="Y96" t="s">
        <v>11</v>
      </c>
    </row>
    <row r="97" spans="1:25" x14ac:dyDescent="0.25">
      <c r="A97">
        <f>+VLOOKUP(B97,'[1]customer-export (3)'!$A:$B,2,0)</f>
        <v>80</v>
      </c>
      <c r="B97" s="1" t="s">
        <v>434</v>
      </c>
      <c r="C97" s="1" t="s">
        <v>527</v>
      </c>
      <c r="D97" s="1" t="s">
        <v>478</v>
      </c>
      <c r="E97" t="s">
        <v>176</v>
      </c>
      <c r="F97" t="s">
        <v>374</v>
      </c>
      <c r="G97" s="1" t="s">
        <v>375</v>
      </c>
      <c r="H97">
        <v>605549958</v>
      </c>
      <c r="J97" s="1" t="s">
        <v>177</v>
      </c>
      <c r="L97" t="s">
        <v>377</v>
      </c>
      <c r="M97" s="5" t="s">
        <v>376</v>
      </c>
      <c r="S97" s="1" t="s">
        <v>178</v>
      </c>
      <c r="T97" t="s">
        <v>19</v>
      </c>
      <c r="U97" t="s">
        <v>68</v>
      </c>
      <c r="V97" t="s">
        <v>18</v>
      </c>
      <c r="W97" t="s">
        <v>9</v>
      </c>
      <c r="X97" t="s">
        <v>10</v>
      </c>
      <c r="Y97" t="s">
        <v>11</v>
      </c>
    </row>
    <row r="98" spans="1:25" x14ac:dyDescent="0.25">
      <c r="A98">
        <f>+VLOOKUP(B98,'[1]customer-export (3)'!$A:$B,2,0)</f>
        <v>128</v>
      </c>
      <c r="B98" s="2" t="s">
        <v>546</v>
      </c>
      <c r="C98" s="1" t="s">
        <v>527</v>
      </c>
      <c r="D98" s="1" t="s">
        <v>478</v>
      </c>
      <c r="E98" t="s">
        <v>176</v>
      </c>
      <c r="F98" t="s">
        <v>374</v>
      </c>
      <c r="G98" s="1" t="s">
        <v>375</v>
      </c>
      <c r="H98">
        <v>605549958</v>
      </c>
      <c r="J98" s="1" t="s">
        <v>177</v>
      </c>
      <c r="L98" t="s">
        <v>377</v>
      </c>
      <c r="M98" s="5" t="s">
        <v>376</v>
      </c>
      <c r="S98" s="1" t="s">
        <v>178</v>
      </c>
      <c r="T98" t="s">
        <v>19</v>
      </c>
      <c r="U98" t="s">
        <v>68</v>
      </c>
      <c r="V98" t="s">
        <v>18</v>
      </c>
      <c r="W98" t="s">
        <v>9</v>
      </c>
      <c r="X98" t="s">
        <v>10</v>
      </c>
      <c r="Y98" t="s">
        <v>11</v>
      </c>
    </row>
    <row r="99" spans="1:25" x14ac:dyDescent="0.25">
      <c r="A99">
        <f>+VLOOKUP(B99,'[1]customer-export (3)'!$A:$B,2,0)</f>
        <v>89</v>
      </c>
      <c r="B99" s="1" t="s">
        <v>547</v>
      </c>
      <c r="C99" s="1" t="s">
        <v>527</v>
      </c>
      <c r="D99" s="1" t="s">
        <v>479</v>
      </c>
      <c r="E99" t="s">
        <v>183</v>
      </c>
      <c r="F99" s="1" t="s">
        <v>378</v>
      </c>
      <c r="G99" s="1" t="s">
        <v>184</v>
      </c>
      <c r="H99">
        <v>681231375</v>
      </c>
      <c r="I99" s="1" t="s">
        <v>379</v>
      </c>
      <c r="J99" s="1" t="s">
        <v>380</v>
      </c>
      <c r="S99" s="1" t="s">
        <v>185</v>
      </c>
      <c r="T99" t="s">
        <v>18</v>
      </c>
      <c r="U99" t="s">
        <v>64</v>
      </c>
      <c r="V99" t="s">
        <v>18</v>
      </c>
      <c r="W99" t="s">
        <v>9</v>
      </c>
      <c r="X99" t="s">
        <v>10</v>
      </c>
      <c r="Y99" t="s">
        <v>11</v>
      </c>
    </row>
    <row r="100" spans="1:25" x14ac:dyDescent="0.25">
      <c r="A100">
        <f>+VLOOKUP(B100,'[1]customer-export (3)'!$A:$B,2,0)</f>
        <v>105</v>
      </c>
      <c r="B100" s="2" t="s">
        <v>256</v>
      </c>
      <c r="C100" s="1" t="s">
        <v>527</v>
      </c>
      <c r="D100" s="1" t="s">
        <v>190</v>
      </c>
      <c r="E100" t="s">
        <v>191</v>
      </c>
      <c r="F100" s="3" t="s">
        <v>392</v>
      </c>
      <c r="G100" s="1" t="s">
        <v>192</v>
      </c>
      <c r="H100">
        <v>679346647</v>
      </c>
      <c r="I100" t="s">
        <v>393</v>
      </c>
      <c r="J100" t="s">
        <v>394</v>
      </c>
      <c r="S100" s="1" t="s">
        <v>193</v>
      </c>
      <c r="T100" t="s">
        <v>19</v>
      </c>
      <c r="U100" t="s">
        <v>68</v>
      </c>
      <c r="V100" t="s">
        <v>18</v>
      </c>
      <c r="W100" t="s">
        <v>9</v>
      </c>
      <c r="X100" t="s">
        <v>10</v>
      </c>
      <c r="Y100" t="s">
        <v>11</v>
      </c>
    </row>
    <row r="101" spans="1:25" x14ac:dyDescent="0.25">
      <c r="A101">
        <f>+VLOOKUP(B101,'[1]customer-export (3)'!$A:$B,2,0)</f>
        <v>94</v>
      </c>
      <c r="B101" s="2" t="s">
        <v>574</v>
      </c>
      <c r="C101" s="1" t="s">
        <v>527</v>
      </c>
      <c r="D101" s="1" t="s">
        <v>481</v>
      </c>
      <c r="E101" t="s">
        <v>194</v>
      </c>
      <c r="F101" t="s">
        <v>246</v>
      </c>
      <c r="G101" s="1" t="s">
        <v>247</v>
      </c>
      <c r="H101">
        <v>650604043</v>
      </c>
      <c r="J101" s="1" t="s">
        <v>195</v>
      </c>
      <c r="S101" s="1" t="s">
        <v>196</v>
      </c>
      <c r="T101" t="s">
        <v>19</v>
      </c>
      <c r="U101" t="s">
        <v>64</v>
      </c>
      <c r="V101" t="s">
        <v>18</v>
      </c>
      <c r="W101" t="s">
        <v>9</v>
      </c>
      <c r="X101" t="s">
        <v>10</v>
      </c>
      <c r="Y101" t="s">
        <v>11</v>
      </c>
    </row>
    <row r="102" spans="1:25" x14ac:dyDescent="0.25">
      <c r="A102">
        <f>+VLOOKUP(B102,'[1]customer-export (3)'!$A:$B,2,0)</f>
        <v>119</v>
      </c>
      <c r="B102" s="1" t="s">
        <v>552</v>
      </c>
      <c r="C102" s="1" t="s">
        <v>527</v>
      </c>
      <c r="D102" s="1" t="s">
        <v>205</v>
      </c>
      <c r="E102" t="s">
        <v>206</v>
      </c>
      <c r="F102" s="3" t="s">
        <v>396</v>
      </c>
      <c r="G102" t="s">
        <v>395</v>
      </c>
      <c r="J102" s="1" t="s">
        <v>207</v>
      </c>
      <c r="S102" s="1" t="s">
        <v>208</v>
      </c>
      <c r="T102" t="s">
        <v>12</v>
      </c>
      <c r="U102">
        <v>28004</v>
      </c>
      <c r="V102" t="s">
        <v>12</v>
      </c>
      <c r="W102" t="s">
        <v>9</v>
      </c>
      <c r="X102" t="s">
        <v>10</v>
      </c>
      <c r="Y102" t="s">
        <v>11</v>
      </c>
    </row>
    <row r="103" spans="1:25" x14ac:dyDescent="0.25">
      <c r="A103">
        <f>+VLOOKUP(B103,'[1]customer-export (3)'!$A:$B,2,0)</f>
        <v>114</v>
      </c>
      <c r="B103" s="1" t="s">
        <v>687</v>
      </c>
      <c r="C103" s="1" t="s">
        <v>527</v>
      </c>
      <c r="D103" s="1" t="s">
        <v>484</v>
      </c>
      <c r="E103" t="s">
        <v>215</v>
      </c>
      <c r="F103" t="s">
        <v>240</v>
      </c>
      <c r="G103" s="1" t="s">
        <v>241</v>
      </c>
      <c r="H103">
        <v>664577992</v>
      </c>
      <c r="J103" s="1" t="s">
        <v>216</v>
      </c>
      <c r="K103">
        <v>696252338</v>
      </c>
      <c r="S103" s="1" t="s">
        <v>217</v>
      </c>
      <c r="T103" t="s">
        <v>19</v>
      </c>
      <c r="U103" t="s">
        <v>68</v>
      </c>
      <c r="V103" t="s">
        <v>18</v>
      </c>
      <c r="W103" t="s">
        <v>9</v>
      </c>
      <c r="X103" t="s">
        <v>10</v>
      </c>
      <c r="Y103" t="s">
        <v>11</v>
      </c>
    </row>
    <row r="104" spans="1:25" x14ac:dyDescent="0.25">
      <c r="A104">
        <f>+VLOOKUP(B104,'[1]customer-export (3)'!$A:$B,2,0)</f>
        <v>111</v>
      </c>
      <c r="B104" s="2" t="s">
        <v>437</v>
      </c>
      <c r="C104" s="1" t="s">
        <v>527</v>
      </c>
      <c r="D104" s="1" t="s">
        <v>485</v>
      </c>
      <c r="E104" t="s">
        <v>218</v>
      </c>
      <c r="F104" t="s">
        <v>397</v>
      </c>
      <c r="G104" t="s">
        <v>398</v>
      </c>
      <c r="H104">
        <v>667204868</v>
      </c>
      <c r="J104" s="1" t="s">
        <v>219</v>
      </c>
      <c r="S104" t="s">
        <v>220</v>
      </c>
      <c r="T104" t="s">
        <v>18</v>
      </c>
      <c r="U104" t="s">
        <v>68</v>
      </c>
      <c r="V104" t="s">
        <v>18</v>
      </c>
      <c r="W104" t="s">
        <v>9</v>
      </c>
      <c r="X104" t="s">
        <v>10</v>
      </c>
      <c r="Y104" t="s">
        <v>11</v>
      </c>
    </row>
    <row r="105" spans="1:25" x14ac:dyDescent="0.25">
      <c r="A105">
        <f>+VLOOKUP(B105,'[1]customer-export (3)'!$A:$B,2,0)</f>
        <v>106</v>
      </c>
      <c r="B105" t="s">
        <v>531</v>
      </c>
      <c r="C105" s="1" t="s">
        <v>527</v>
      </c>
    </row>
    <row r="106" spans="1:25" x14ac:dyDescent="0.25">
      <c r="A106">
        <f>+VLOOKUP(B106,'[1]customer-export (3)'!$A:$B,2,0)</f>
        <v>98</v>
      </c>
      <c r="B106" t="s">
        <v>532</v>
      </c>
      <c r="C106" s="1" t="s">
        <v>527</v>
      </c>
      <c r="D106" t="s">
        <v>601</v>
      </c>
      <c r="E106" t="s">
        <v>602</v>
      </c>
      <c r="F106" s="3" t="s">
        <v>603</v>
      </c>
      <c r="G106" t="s">
        <v>606</v>
      </c>
      <c r="H106">
        <v>933030125</v>
      </c>
      <c r="I106" s="3" t="s">
        <v>604</v>
      </c>
      <c r="J106" t="s">
        <v>605</v>
      </c>
      <c r="L106" s="3" t="s">
        <v>607</v>
      </c>
      <c r="M106" s="5" t="s">
        <v>608</v>
      </c>
      <c r="S106" t="s">
        <v>609</v>
      </c>
      <c r="T106" t="s">
        <v>19</v>
      </c>
      <c r="U106">
        <v>8005</v>
      </c>
      <c r="V106" t="s">
        <v>18</v>
      </c>
      <c r="W106" t="s">
        <v>9</v>
      </c>
      <c r="X106" t="s">
        <v>10</v>
      </c>
      <c r="Y106" t="s">
        <v>11</v>
      </c>
    </row>
    <row r="107" spans="1:25" x14ac:dyDescent="0.25">
      <c r="A107">
        <f>+VLOOKUP(B107,'[1]customer-export (3)'!$A:$B,2,0)</f>
        <v>97</v>
      </c>
      <c r="B107" t="s">
        <v>533</v>
      </c>
      <c r="C107" s="1" t="s">
        <v>527</v>
      </c>
      <c r="D107" t="s">
        <v>610</v>
      </c>
      <c r="E107" t="s">
        <v>611</v>
      </c>
      <c r="F107" s="3" t="s">
        <v>603</v>
      </c>
      <c r="G107" t="s">
        <v>606</v>
      </c>
      <c r="H107">
        <v>933030125</v>
      </c>
      <c r="I107" s="3" t="s">
        <v>604</v>
      </c>
      <c r="J107" t="s">
        <v>605</v>
      </c>
      <c r="L107" s="3" t="s">
        <v>607</v>
      </c>
      <c r="M107" s="5" t="s">
        <v>608</v>
      </c>
      <c r="S107" t="s">
        <v>612</v>
      </c>
      <c r="T107" t="s">
        <v>19</v>
      </c>
      <c r="U107">
        <v>8003</v>
      </c>
      <c r="V107" t="s">
        <v>18</v>
      </c>
      <c r="W107" t="s">
        <v>9</v>
      </c>
      <c r="X107" t="s">
        <v>10</v>
      </c>
      <c r="Y107" t="s">
        <v>11</v>
      </c>
    </row>
    <row r="108" spans="1:25" x14ac:dyDescent="0.25">
      <c r="A108">
        <f>+VLOOKUP(B108,'[1]customer-export (3)'!$A:$B,2,0)</f>
        <v>96</v>
      </c>
      <c r="B108" t="s">
        <v>534</v>
      </c>
      <c r="C108" s="1" t="s">
        <v>527</v>
      </c>
      <c r="D108" t="s">
        <v>613</v>
      </c>
      <c r="E108" t="s">
        <v>614</v>
      </c>
      <c r="F108" s="3" t="s">
        <v>603</v>
      </c>
      <c r="G108" t="s">
        <v>606</v>
      </c>
      <c r="H108">
        <v>933030125</v>
      </c>
      <c r="I108" s="3" t="s">
        <v>604</v>
      </c>
      <c r="J108" t="s">
        <v>605</v>
      </c>
      <c r="L108" s="3" t="s">
        <v>607</v>
      </c>
      <c r="M108" s="5" t="s">
        <v>608</v>
      </c>
      <c r="S108" t="s">
        <v>615</v>
      </c>
      <c r="T108" t="s">
        <v>19</v>
      </c>
      <c r="U108">
        <v>8003</v>
      </c>
      <c r="V108" t="s">
        <v>18</v>
      </c>
      <c r="W108" t="s">
        <v>9</v>
      </c>
      <c r="X108" t="s">
        <v>10</v>
      </c>
      <c r="Y108" t="s">
        <v>11</v>
      </c>
    </row>
    <row r="109" spans="1:25" x14ac:dyDescent="0.25">
      <c r="A109">
        <f>+VLOOKUP(B109,'[1]customer-export (3)'!$A:$B,2,0)</f>
        <v>95</v>
      </c>
      <c r="B109" t="s">
        <v>535</v>
      </c>
      <c r="C109" s="1" t="s">
        <v>527</v>
      </c>
      <c r="D109" t="s">
        <v>616</v>
      </c>
      <c r="E109" t="s">
        <v>617</v>
      </c>
      <c r="F109" s="3" t="s">
        <v>603</v>
      </c>
      <c r="G109" t="s">
        <v>606</v>
      </c>
      <c r="H109">
        <v>933030125</v>
      </c>
      <c r="I109" s="3" t="s">
        <v>604</v>
      </c>
      <c r="J109" t="s">
        <v>605</v>
      </c>
      <c r="L109" s="3" t="s">
        <v>607</v>
      </c>
      <c r="M109" s="5" t="s">
        <v>608</v>
      </c>
      <c r="S109" t="s">
        <v>618</v>
      </c>
      <c r="T109" t="s">
        <v>19</v>
      </c>
      <c r="U109">
        <v>8005</v>
      </c>
      <c r="V109" t="s">
        <v>18</v>
      </c>
      <c r="W109" t="s">
        <v>9</v>
      </c>
      <c r="X109" t="s">
        <v>10</v>
      </c>
      <c r="Y109" t="s">
        <v>11</v>
      </c>
    </row>
    <row r="110" spans="1:25" x14ac:dyDescent="0.25">
      <c r="A110">
        <f>+VLOOKUP(B110,'[1]customer-export (3)'!$A:$B,2,0)</f>
        <v>122</v>
      </c>
      <c r="B110" t="s">
        <v>536</v>
      </c>
      <c r="C110" s="1" t="s">
        <v>527</v>
      </c>
      <c r="D110" t="s">
        <v>619</v>
      </c>
      <c r="E110" t="s">
        <v>620</v>
      </c>
      <c r="F110" s="3" t="s">
        <v>622</v>
      </c>
      <c r="G110" t="s">
        <v>623</v>
      </c>
      <c r="H110">
        <v>644944969</v>
      </c>
      <c r="I110" s="3" t="s">
        <v>625</v>
      </c>
      <c r="J110" t="s">
        <v>624</v>
      </c>
      <c r="L110" s="3" t="s">
        <v>626</v>
      </c>
      <c r="M110" t="s">
        <v>627</v>
      </c>
      <c r="S110" t="s">
        <v>621</v>
      </c>
      <c r="T110" t="s">
        <v>19</v>
      </c>
      <c r="U110">
        <v>8039</v>
      </c>
      <c r="V110" t="s">
        <v>18</v>
      </c>
      <c r="W110" t="s">
        <v>9</v>
      </c>
      <c r="X110" t="s">
        <v>10</v>
      </c>
      <c r="Y110" t="s">
        <v>11</v>
      </c>
    </row>
    <row r="111" spans="1:25" x14ac:dyDescent="0.25">
      <c r="A111">
        <f>+VLOOKUP(B111,'[1]customer-export (3)'!$A:$B,2,0)</f>
        <v>180</v>
      </c>
      <c r="B111" t="s">
        <v>538</v>
      </c>
      <c r="C111" s="1" t="s">
        <v>527</v>
      </c>
      <c r="D111" t="s">
        <v>628</v>
      </c>
      <c r="E111" t="s">
        <v>629</v>
      </c>
      <c r="F111" s="3" t="s">
        <v>631</v>
      </c>
      <c r="G111" t="s">
        <v>632</v>
      </c>
      <c r="H111">
        <v>664266931</v>
      </c>
      <c r="I111" s="3" t="s">
        <v>634</v>
      </c>
      <c r="J111" t="s">
        <v>633</v>
      </c>
      <c r="K111">
        <v>619170057</v>
      </c>
      <c r="S111" t="s">
        <v>630</v>
      </c>
      <c r="T111" t="s">
        <v>19</v>
      </c>
      <c r="U111" t="s">
        <v>64</v>
      </c>
      <c r="V111" t="s">
        <v>18</v>
      </c>
      <c r="W111" t="s">
        <v>9</v>
      </c>
      <c r="X111" t="s">
        <v>10</v>
      </c>
      <c r="Y111" t="s">
        <v>11</v>
      </c>
    </row>
    <row r="112" spans="1:25" x14ac:dyDescent="0.25">
      <c r="A112">
        <f>+VLOOKUP(B112,'[1]customer-export (3)'!$A:$B,2,0)</f>
        <v>165</v>
      </c>
      <c r="B112" t="s">
        <v>635</v>
      </c>
      <c r="C112" s="1" t="s">
        <v>527</v>
      </c>
      <c r="F112" s="3" t="s">
        <v>638</v>
      </c>
      <c r="G112" t="s">
        <v>637</v>
      </c>
      <c r="H112">
        <v>610299513</v>
      </c>
      <c r="I112" s="3" t="s">
        <v>640</v>
      </c>
      <c r="J112" t="s">
        <v>639</v>
      </c>
      <c r="K112">
        <v>672523631</v>
      </c>
    </row>
    <row r="113" spans="1:25" x14ac:dyDescent="0.25">
      <c r="A113">
        <f>+VLOOKUP(B113,'[1]customer-export (3)'!$A:$B,2,0)</f>
        <v>163</v>
      </c>
      <c r="B113" t="s">
        <v>636</v>
      </c>
      <c r="C113" s="1" t="s">
        <v>527</v>
      </c>
      <c r="F113" s="3" t="s">
        <v>638</v>
      </c>
      <c r="G113" t="s">
        <v>637</v>
      </c>
      <c r="H113">
        <v>610299513</v>
      </c>
      <c r="I113" s="3" t="s">
        <v>640</v>
      </c>
      <c r="J113" t="s">
        <v>639</v>
      </c>
      <c r="K113">
        <v>672523631</v>
      </c>
    </row>
    <row r="114" spans="1:25" x14ac:dyDescent="0.25">
      <c r="A114">
        <f>+VLOOKUP(B114,'[1]customer-export (3)'!$A:$B,2,0)</f>
        <v>140</v>
      </c>
      <c r="B114" t="s">
        <v>541</v>
      </c>
      <c r="C114" s="1" t="s">
        <v>527</v>
      </c>
      <c r="D114" s="3" t="s">
        <v>641</v>
      </c>
      <c r="E114" s="3" t="s">
        <v>642</v>
      </c>
      <c r="F114" s="3" t="s">
        <v>646</v>
      </c>
      <c r="G114" t="s">
        <v>645</v>
      </c>
      <c r="H114">
        <v>607502950</v>
      </c>
      <c r="I114" s="3" t="s">
        <v>648</v>
      </c>
      <c r="J114" t="s">
        <v>647</v>
      </c>
      <c r="K114">
        <v>635193327</v>
      </c>
      <c r="L114" s="3" t="s">
        <v>650</v>
      </c>
      <c r="M114" s="5" t="s">
        <v>651</v>
      </c>
      <c r="N114">
        <v>609429710</v>
      </c>
      <c r="O114" s="3" t="s">
        <v>644</v>
      </c>
      <c r="P114" t="s">
        <v>643</v>
      </c>
      <c r="Q114">
        <v>620169618</v>
      </c>
      <c r="S114" s="3" t="s">
        <v>649</v>
      </c>
      <c r="T114" t="s">
        <v>12</v>
      </c>
      <c r="U114">
        <v>28002</v>
      </c>
      <c r="V114" t="s">
        <v>12</v>
      </c>
      <c r="W114" t="s">
        <v>9</v>
      </c>
      <c r="X114" t="s">
        <v>10</v>
      </c>
      <c r="Y114" t="s">
        <v>11</v>
      </c>
    </row>
    <row r="115" spans="1:25" x14ac:dyDescent="0.25">
      <c r="A115">
        <f>+VLOOKUP(B115,'[1]customer-export (3)'!$A:$B,2,0)</f>
        <v>107</v>
      </c>
      <c r="B115" t="s">
        <v>542</v>
      </c>
      <c r="C115" s="1" t="s">
        <v>527</v>
      </c>
      <c r="D115" s="3" t="s">
        <v>652</v>
      </c>
      <c r="E115" s="3" t="s">
        <v>653</v>
      </c>
      <c r="F115" s="3" t="s">
        <v>655</v>
      </c>
      <c r="G115" t="s">
        <v>656</v>
      </c>
      <c r="H115">
        <v>609540503</v>
      </c>
      <c r="I115" s="3" t="s">
        <v>657</v>
      </c>
      <c r="J115" t="s">
        <v>658</v>
      </c>
      <c r="K115">
        <v>620207518</v>
      </c>
      <c r="L115" s="3" t="s">
        <v>659</v>
      </c>
      <c r="M115" t="s">
        <v>660</v>
      </c>
      <c r="N115">
        <v>696292361</v>
      </c>
      <c r="S115" s="3" t="s">
        <v>654</v>
      </c>
      <c r="T115" t="s">
        <v>19</v>
      </c>
      <c r="U115">
        <v>80011</v>
      </c>
      <c r="V115" t="s">
        <v>18</v>
      </c>
      <c r="W115" t="s">
        <v>9</v>
      </c>
      <c r="X115" t="s">
        <v>10</v>
      </c>
      <c r="Y115" t="s">
        <v>11</v>
      </c>
    </row>
    <row r="116" spans="1:25" x14ac:dyDescent="0.25">
      <c r="A116">
        <f>+VLOOKUP(B116,'[1]customer-export (3)'!$A:$B,2,0)</f>
        <v>141</v>
      </c>
      <c r="B116" t="s">
        <v>548</v>
      </c>
      <c r="C116" s="1" t="s">
        <v>527</v>
      </c>
      <c r="D116" s="3" t="s">
        <v>661</v>
      </c>
      <c r="E116" t="s">
        <v>662</v>
      </c>
      <c r="F116" s="3" t="s">
        <v>664</v>
      </c>
      <c r="G116" t="s">
        <v>665</v>
      </c>
      <c r="H116" s="18" t="s">
        <v>666</v>
      </c>
      <c r="S116" t="s">
        <v>663</v>
      </c>
      <c r="T116" t="s">
        <v>19</v>
      </c>
      <c r="U116">
        <v>8013</v>
      </c>
      <c r="V116" t="s">
        <v>18</v>
      </c>
      <c r="W116" t="s">
        <v>9</v>
      </c>
      <c r="X116" t="s">
        <v>10</v>
      </c>
      <c r="Y116" t="s">
        <v>11</v>
      </c>
    </row>
  </sheetData>
  <sheetProtection formatCells="0" formatColumns="0" formatRows="0" insertColumns="0" insertRows="0" insertHyperlinks="0" deleteColumns="0" deleteRows="0" sort="0" autoFilter="0" pivotTables="0"/>
  <autoFilter ref="B1:Y116" xr:uid="{00000000-0009-0000-0000-000000000000}"/>
  <hyperlinks>
    <hyperlink ref="J10" r:id="rId1" xr:uid="{363EEAD9-4E63-4DE2-A0A2-598E07389243}"/>
    <hyperlink ref="J11" r:id="rId2" xr:uid="{55F91171-4DD0-4554-8558-FDCE380B9EF6}"/>
    <hyperlink ref="M3" r:id="rId3" xr:uid="{95A43741-A0DD-44F7-90EA-8B33B0B66598}"/>
    <hyperlink ref="G33" r:id="rId4" xr:uid="{CA239023-D841-4207-926F-863A2CB2EFDF}"/>
    <hyperlink ref="J60" r:id="rId5" xr:uid="{A77AD539-E42B-41CD-8629-40BDEF20FC0E}"/>
    <hyperlink ref="M60" r:id="rId6" xr:uid="{EC64DAD4-7C0C-4E9B-8E03-2B13CB5D03FC}"/>
    <hyperlink ref="J61" r:id="rId7" xr:uid="{F0D97CEE-052C-4431-A9BE-26855C7910AD}"/>
    <hyperlink ref="J62" r:id="rId8" xr:uid="{4EE21510-C1D1-4D47-93E8-AFF9E65250C4}"/>
    <hyperlink ref="J63" r:id="rId9" xr:uid="{866FB414-30E6-465C-8D66-A465AE5F7B27}"/>
    <hyperlink ref="J64" r:id="rId10" xr:uid="{D365FAC1-E589-4020-9371-97DC788BB6DC}"/>
    <hyperlink ref="J65" r:id="rId11" xr:uid="{17190F2D-CBFB-4F78-A3F3-D8AFE6E960A7}"/>
    <hyperlink ref="J66" r:id="rId12" xr:uid="{9C7B2E20-D330-4E61-91BE-3E524281B594}"/>
    <hyperlink ref="M61" r:id="rId13" xr:uid="{02D29AEB-C5B2-430B-A283-317DE4BA0EDD}"/>
    <hyperlink ref="M62" r:id="rId14" xr:uid="{7314DDE6-84B2-4E25-8606-89FD6AEB755A}"/>
    <hyperlink ref="M63" r:id="rId15" xr:uid="{A5C49AB8-B7DB-4713-87DE-0C49D5B49BEF}"/>
    <hyperlink ref="M64" r:id="rId16" xr:uid="{2E3C4168-7078-4948-B1FC-9247F433A579}"/>
    <hyperlink ref="M65" r:id="rId17" xr:uid="{C2960238-9638-496F-945F-CD5E516F88A9}"/>
    <hyperlink ref="M66" r:id="rId18" xr:uid="{976384F3-ADFB-439D-9554-1FED1C36479E}"/>
    <hyperlink ref="J67" r:id="rId19" xr:uid="{567413C4-AF79-4E0A-9632-0506C2C4993D}"/>
    <hyperlink ref="J68" r:id="rId20" xr:uid="{4F952E02-71F9-4E46-AD2B-681EDCBE8392}"/>
    <hyperlink ref="M67" r:id="rId21" xr:uid="{19072542-5F7F-4E3D-8771-972B2DFB5B82}"/>
    <hyperlink ref="M68" r:id="rId22" xr:uid="{CFC15DC9-F300-46F3-ACE1-2E8E45791AFE}"/>
    <hyperlink ref="J69" r:id="rId23" xr:uid="{27F8C6BA-9286-4CC5-B817-8FAFF569575A}"/>
    <hyperlink ref="J70" r:id="rId24" xr:uid="{6E2116CC-6994-436A-BC77-4E5F421A74EC}"/>
    <hyperlink ref="M69" r:id="rId25" xr:uid="{AC21844B-A6FA-426D-AD28-452646467D0A}"/>
    <hyperlink ref="M70" r:id="rId26" xr:uid="{39860BE4-F703-4CF5-B024-05DACDDD422C}"/>
    <hyperlink ref="M97" r:id="rId27" xr:uid="{38845609-89F5-4CE7-9AC8-B6343BCE1892}"/>
    <hyperlink ref="M79" r:id="rId28" xr:uid="{DA8AE09F-5137-4AFE-A972-F7AC4FE2B65E}"/>
    <hyperlink ref="G40" r:id="rId29" xr:uid="{A8966411-7281-4D0D-AD4B-1C18EC05A8BC}"/>
    <hyperlink ref="G53" r:id="rId30" xr:uid="{9925A750-75F9-4695-A4F3-B245C9D2F34D}"/>
    <hyperlink ref="M98" r:id="rId31" xr:uid="{91CC352D-5D06-49EE-B5B9-50CD834F36ED}"/>
    <hyperlink ref="M106" r:id="rId32" xr:uid="{ACDF3BB9-B94B-48EB-9D23-2492A67231A8}"/>
    <hyperlink ref="M107" r:id="rId33" xr:uid="{67B48888-ACA4-4B2B-A649-7E915621C64F}"/>
    <hyperlink ref="M108" r:id="rId34" xr:uid="{D0924C14-3FAF-4504-984E-D8371B5C221C}"/>
    <hyperlink ref="M109" r:id="rId35" xr:uid="{98862579-CD6A-49F6-801F-6D48673706ED}"/>
    <hyperlink ref="M114" r:id="rId36" xr:uid="{602A22E7-7F0A-438F-A001-9467BD53BB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98CCA-3100-45DF-8B2D-E6B6A600BA7E}">
  <dimension ref="A1:K118"/>
  <sheetViews>
    <sheetView showGridLines="0" workbookViewId="0">
      <selection activeCell="C29" sqref="C29"/>
    </sheetView>
  </sheetViews>
  <sheetFormatPr baseColWidth="10" defaultRowHeight="15" x14ac:dyDescent="0.25"/>
  <cols>
    <col min="2" max="2" width="40.42578125" style="6" bestFit="1" customWidth="1"/>
    <col min="3" max="3" width="16.42578125" style="6" customWidth="1"/>
    <col min="4" max="4" width="23" style="6" customWidth="1"/>
    <col min="5" max="5" width="14.42578125" style="7" customWidth="1"/>
    <col min="6" max="6" width="13" style="6" customWidth="1"/>
    <col min="7" max="7" width="13.140625" style="6" customWidth="1"/>
    <col min="8" max="10" width="14.42578125" style="6" customWidth="1"/>
  </cols>
  <sheetData>
    <row r="1" spans="1:11" x14ac:dyDescent="0.25">
      <c r="F1" s="7" t="s">
        <v>490</v>
      </c>
      <c r="G1" s="7" t="s">
        <v>490</v>
      </c>
      <c r="H1" s="8">
        <v>45750</v>
      </c>
    </row>
    <row r="2" spans="1:11" ht="30.75" thickBot="1" x14ac:dyDescent="0.3">
      <c r="A2" s="9"/>
      <c r="B2" s="9" t="s">
        <v>261</v>
      </c>
      <c r="C2" s="9" t="s">
        <v>491</v>
      </c>
      <c r="D2" s="9" t="s">
        <v>492</v>
      </c>
      <c r="E2" s="9" t="s">
        <v>493</v>
      </c>
      <c r="F2" s="9" t="s">
        <v>494</v>
      </c>
      <c r="G2" s="9" t="s">
        <v>495</v>
      </c>
      <c r="H2" s="9" t="s">
        <v>496</v>
      </c>
      <c r="I2" s="9" t="s">
        <v>497</v>
      </c>
      <c r="J2" s="9" t="s">
        <v>593</v>
      </c>
      <c r="K2" s="9" t="s">
        <v>594</v>
      </c>
    </row>
    <row r="3" spans="1:11" x14ac:dyDescent="0.25">
      <c r="B3" s="10" t="s">
        <v>671</v>
      </c>
      <c r="C3" s="10" t="s">
        <v>498</v>
      </c>
      <c r="D3" s="10" t="s">
        <v>499</v>
      </c>
      <c r="E3" s="11" t="s">
        <v>500</v>
      </c>
      <c r="F3" s="12">
        <f t="shared" ref="F3:F89" si="0">+IF(D3="BASICO",2,IF(D3="ESTANDAR",5,IF(D3="PREMIUM",9,"-")))</f>
        <v>9</v>
      </c>
      <c r="G3" s="12">
        <f t="shared" ref="G3:G89" si="1">+IF(D3="BASICO",1,IF(D3="ESTANDAR",3,IF(D3="PREMIUM",6,"-")))</f>
        <v>6</v>
      </c>
      <c r="H3" s="13">
        <v>45689</v>
      </c>
      <c r="I3" s="13">
        <v>45777</v>
      </c>
      <c r="J3" s="13"/>
    </row>
    <row r="4" spans="1:11" x14ac:dyDescent="0.25">
      <c r="B4" s="10" t="s">
        <v>501</v>
      </c>
      <c r="C4" s="10" t="s">
        <v>498</v>
      </c>
      <c r="D4" s="10" t="s">
        <v>502</v>
      </c>
      <c r="E4" s="11" t="s">
        <v>500</v>
      </c>
      <c r="F4" s="12">
        <f t="shared" si="0"/>
        <v>5</v>
      </c>
      <c r="G4" s="12">
        <f t="shared" si="1"/>
        <v>3</v>
      </c>
      <c r="H4" s="13">
        <v>45689</v>
      </c>
      <c r="I4" s="13">
        <v>45777</v>
      </c>
      <c r="J4" s="13"/>
    </row>
    <row r="5" spans="1:11" x14ac:dyDescent="0.25">
      <c r="B5" s="10" t="s">
        <v>265</v>
      </c>
      <c r="C5" s="10" t="s">
        <v>498</v>
      </c>
      <c r="D5" s="10" t="s">
        <v>502</v>
      </c>
      <c r="E5" s="11" t="s">
        <v>500</v>
      </c>
      <c r="F5" s="12">
        <f t="shared" si="0"/>
        <v>5</v>
      </c>
      <c r="G5" s="12">
        <f t="shared" si="1"/>
        <v>3</v>
      </c>
      <c r="H5" s="13">
        <v>45689</v>
      </c>
      <c r="I5" s="13">
        <v>45777</v>
      </c>
      <c r="J5" s="13"/>
    </row>
    <row r="6" spans="1:11" x14ac:dyDescent="0.25">
      <c r="B6" s="10" t="s">
        <v>262</v>
      </c>
      <c r="C6" s="10" t="s">
        <v>498</v>
      </c>
      <c r="D6" s="10" t="s">
        <v>502</v>
      </c>
      <c r="E6" s="11" t="s">
        <v>500</v>
      </c>
      <c r="F6" s="12">
        <f t="shared" si="0"/>
        <v>5</v>
      </c>
      <c r="G6" s="12">
        <f t="shared" si="1"/>
        <v>3</v>
      </c>
      <c r="H6" s="13">
        <v>45689</v>
      </c>
      <c r="I6" s="13">
        <v>45777</v>
      </c>
      <c r="J6" s="13"/>
    </row>
    <row r="7" spans="1:11" x14ac:dyDescent="0.25">
      <c r="B7" s="10" t="s">
        <v>263</v>
      </c>
      <c r="C7" s="10" t="s">
        <v>498</v>
      </c>
      <c r="D7" s="10" t="s">
        <v>502</v>
      </c>
      <c r="E7" s="11" t="s">
        <v>500</v>
      </c>
      <c r="F7" s="12">
        <f t="shared" si="0"/>
        <v>5</v>
      </c>
      <c r="G7" s="12">
        <f t="shared" si="1"/>
        <v>3</v>
      </c>
      <c r="H7" s="13">
        <v>45689</v>
      </c>
      <c r="I7" s="13">
        <v>45777</v>
      </c>
      <c r="J7" s="13"/>
    </row>
    <row r="8" spans="1:11" x14ac:dyDescent="0.25">
      <c r="B8" s="10" t="s">
        <v>672</v>
      </c>
      <c r="C8" s="10" t="s">
        <v>498</v>
      </c>
      <c r="D8" s="10" t="s">
        <v>505</v>
      </c>
      <c r="E8" s="11" t="s">
        <v>513</v>
      </c>
      <c r="F8" s="12">
        <f t="shared" ref="F8:F9" si="2">+IF(D8="BASICO",2,IF(D8="ESTANDAR",5,IF(D8="PREMIUM",9,"-")))</f>
        <v>2</v>
      </c>
      <c r="G8" s="12">
        <f t="shared" ref="G8:G9" si="3">+IF(D8="BASICO",1,IF(D8="ESTANDAR",3,IF(D8="PREMIUM",6,"-")))</f>
        <v>1</v>
      </c>
      <c r="H8" s="13" t="s">
        <v>571</v>
      </c>
      <c r="I8" s="13" t="s">
        <v>571</v>
      </c>
      <c r="J8" s="13"/>
    </row>
    <row r="9" spans="1:11" x14ac:dyDescent="0.25">
      <c r="B9" s="10" t="s">
        <v>675</v>
      </c>
      <c r="C9" s="10" t="s">
        <v>498</v>
      </c>
      <c r="D9" s="10" t="s">
        <v>505</v>
      </c>
      <c r="E9" s="11" t="s">
        <v>513</v>
      </c>
      <c r="F9" s="12">
        <f t="shared" si="2"/>
        <v>2</v>
      </c>
      <c r="G9" s="12">
        <f t="shared" si="3"/>
        <v>1</v>
      </c>
      <c r="H9" s="13" t="s">
        <v>571</v>
      </c>
      <c r="I9" s="13" t="s">
        <v>571</v>
      </c>
      <c r="J9" s="13"/>
    </row>
    <row r="10" spans="1:11" x14ac:dyDescent="0.25">
      <c r="B10" s="10" t="s">
        <v>503</v>
      </c>
      <c r="C10" s="10" t="s">
        <v>498</v>
      </c>
      <c r="D10" s="10" t="s">
        <v>502</v>
      </c>
      <c r="E10" s="11" t="s">
        <v>500</v>
      </c>
      <c r="F10" s="12">
        <f t="shared" si="0"/>
        <v>5</v>
      </c>
      <c r="G10" s="12">
        <f t="shared" si="1"/>
        <v>3</v>
      </c>
      <c r="H10" s="13">
        <v>45717</v>
      </c>
      <c r="I10" s="13">
        <v>45808</v>
      </c>
      <c r="J10" s="13"/>
    </row>
    <row r="11" spans="1:11" x14ac:dyDescent="0.25">
      <c r="B11" s="10" t="s">
        <v>581</v>
      </c>
      <c r="C11" s="10" t="s">
        <v>498</v>
      </c>
      <c r="D11" s="10" t="s">
        <v>505</v>
      </c>
      <c r="E11" s="11" t="s">
        <v>500</v>
      </c>
      <c r="F11" s="12">
        <f t="shared" ref="F11" si="4">+IF(D11="BASICO",2,IF(D11="ESTANDAR",5,IF(D11="PREMIUM",9,"-")))</f>
        <v>2</v>
      </c>
      <c r="G11" s="12">
        <f t="shared" ref="G11" si="5">+IF(D11="BASICO",1,IF(D11="ESTANDAR",3,IF(D11="PREMIUM",6,"-")))</f>
        <v>1</v>
      </c>
      <c r="H11" s="13">
        <v>45689</v>
      </c>
      <c r="I11" s="13">
        <v>45777</v>
      </c>
      <c r="J11" s="13"/>
    </row>
    <row r="12" spans="1:11" x14ac:dyDescent="0.25">
      <c r="B12" s="10" t="s">
        <v>582</v>
      </c>
      <c r="C12" s="10" t="s">
        <v>498</v>
      </c>
      <c r="D12" s="10" t="s">
        <v>505</v>
      </c>
      <c r="E12" s="11" t="s">
        <v>500</v>
      </c>
      <c r="F12" s="12">
        <f t="shared" ref="F12:F16" si="6">+IF(D12="BASICO",2,IF(D12="ESTANDAR",5,IF(D12="PREMIUM",9,"-")))</f>
        <v>2</v>
      </c>
      <c r="G12" s="12">
        <f t="shared" ref="G12:G16" si="7">+IF(D12="BASICO",1,IF(D12="ESTANDAR",3,IF(D12="PREMIUM",6,"-")))</f>
        <v>1</v>
      </c>
      <c r="H12" s="13">
        <v>45689</v>
      </c>
      <c r="I12" s="13">
        <v>45777</v>
      </c>
      <c r="J12" s="13"/>
    </row>
    <row r="13" spans="1:11" x14ac:dyDescent="0.25">
      <c r="B13" s="10" t="s">
        <v>583</v>
      </c>
      <c r="C13" s="10" t="s">
        <v>498</v>
      </c>
      <c r="D13" s="10" t="s">
        <v>505</v>
      </c>
      <c r="E13" s="11" t="s">
        <v>500</v>
      </c>
      <c r="F13" s="12">
        <f t="shared" si="6"/>
        <v>2</v>
      </c>
      <c r="G13" s="12">
        <f t="shared" si="7"/>
        <v>1</v>
      </c>
      <c r="H13" s="13">
        <v>45689</v>
      </c>
      <c r="I13" s="13">
        <v>45777</v>
      </c>
      <c r="J13" s="13"/>
    </row>
    <row r="14" spans="1:11" x14ac:dyDescent="0.25">
      <c r="B14" s="10" t="s">
        <v>584</v>
      </c>
      <c r="C14" s="10" t="s">
        <v>498</v>
      </c>
      <c r="D14" s="10" t="s">
        <v>505</v>
      </c>
      <c r="E14" s="11" t="s">
        <v>500</v>
      </c>
      <c r="F14" s="12">
        <f t="shared" si="6"/>
        <v>2</v>
      </c>
      <c r="G14" s="12">
        <f t="shared" si="7"/>
        <v>1</v>
      </c>
      <c r="H14" s="13">
        <v>45689</v>
      </c>
      <c r="I14" s="13">
        <v>45777</v>
      </c>
      <c r="J14" s="13"/>
    </row>
    <row r="15" spans="1:11" x14ac:dyDescent="0.25">
      <c r="B15" s="10" t="s">
        <v>676</v>
      </c>
      <c r="C15" s="10" t="s">
        <v>498</v>
      </c>
      <c r="D15" s="10" t="s">
        <v>505</v>
      </c>
      <c r="E15" s="11" t="s">
        <v>500</v>
      </c>
      <c r="F15" s="12">
        <f t="shared" si="6"/>
        <v>2</v>
      </c>
      <c r="G15" s="12">
        <f t="shared" si="7"/>
        <v>1</v>
      </c>
      <c r="H15" s="13">
        <v>45689</v>
      </c>
      <c r="I15" s="13">
        <v>45777</v>
      </c>
      <c r="J15" s="13"/>
    </row>
    <row r="16" spans="1:11" x14ac:dyDescent="0.25">
      <c r="B16" s="10" t="s">
        <v>677</v>
      </c>
      <c r="C16" s="10" t="s">
        <v>498</v>
      </c>
      <c r="D16" s="10" t="s">
        <v>505</v>
      </c>
      <c r="E16" s="11" t="s">
        <v>500</v>
      </c>
      <c r="F16" s="12">
        <f t="shared" si="6"/>
        <v>2</v>
      </c>
      <c r="G16" s="12">
        <f t="shared" si="7"/>
        <v>1</v>
      </c>
      <c r="H16" s="13">
        <v>45689</v>
      </c>
      <c r="I16" s="13">
        <v>45777</v>
      </c>
      <c r="J16" s="13"/>
    </row>
    <row r="17" spans="2:10" x14ac:dyDescent="0.25">
      <c r="B17" s="10" t="s">
        <v>681</v>
      </c>
      <c r="C17" s="10" t="s">
        <v>498</v>
      </c>
      <c r="D17" s="10" t="s">
        <v>505</v>
      </c>
      <c r="E17" s="11" t="s">
        <v>500</v>
      </c>
      <c r="F17" s="12">
        <f t="shared" ref="F17" si="8">+IF(D17="BASICO",2,IF(D17="ESTANDAR",5,IF(D17="PREMIUM",9,"-")))</f>
        <v>2</v>
      </c>
      <c r="G17" s="12">
        <f t="shared" ref="G17" si="9">+IF(D17="BASICO",1,IF(D17="ESTANDAR",3,IF(D17="PREMIUM",6,"-")))</f>
        <v>1</v>
      </c>
      <c r="H17" s="13">
        <v>45689</v>
      </c>
      <c r="I17" s="13">
        <v>45777</v>
      </c>
      <c r="J17" s="13"/>
    </row>
    <row r="18" spans="2:10" x14ac:dyDescent="0.25">
      <c r="B18" s="10" t="s">
        <v>682</v>
      </c>
      <c r="C18" s="10" t="s">
        <v>498</v>
      </c>
      <c r="D18" s="10" t="s">
        <v>505</v>
      </c>
      <c r="E18" s="11" t="s">
        <v>500</v>
      </c>
      <c r="F18" s="12">
        <f t="shared" ref="F18" si="10">+IF(D18="BASICO",2,IF(D18="ESTANDAR",5,IF(D18="PREMIUM",9,"-")))</f>
        <v>2</v>
      </c>
      <c r="G18" s="12">
        <f t="shared" ref="G18" si="11">+IF(D18="BASICO",1,IF(D18="ESTANDAR",3,IF(D18="PREMIUM",6,"-")))</f>
        <v>1</v>
      </c>
      <c r="H18" s="13">
        <v>45689</v>
      </c>
      <c r="I18" s="13">
        <v>45777</v>
      </c>
      <c r="J18" s="13"/>
    </row>
    <row r="19" spans="2:10" x14ac:dyDescent="0.25">
      <c r="B19" s="10" t="s">
        <v>504</v>
      </c>
      <c r="C19" s="10" t="s">
        <v>498</v>
      </c>
      <c r="D19" s="10" t="s">
        <v>502</v>
      </c>
      <c r="E19" s="11" t="s">
        <v>500</v>
      </c>
      <c r="F19" s="12">
        <f t="shared" si="0"/>
        <v>5</v>
      </c>
      <c r="G19" s="12">
        <f t="shared" si="1"/>
        <v>3</v>
      </c>
      <c r="H19" s="13">
        <v>45717</v>
      </c>
      <c r="I19" s="13">
        <v>45808</v>
      </c>
      <c r="J19" s="13"/>
    </row>
    <row r="20" spans="2:10" x14ac:dyDescent="0.25">
      <c r="B20" s="10" t="s">
        <v>254</v>
      </c>
      <c r="C20" s="10" t="s">
        <v>498</v>
      </c>
      <c r="D20" s="10" t="s">
        <v>502</v>
      </c>
      <c r="E20" s="11" t="s">
        <v>500</v>
      </c>
      <c r="F20" s="12">
        <f t="shared" si="0"/>
        <v>5</v>
      </c>
      <c r="G20" s="12">
        <f t="shared" si="1"/>
        <v>3</v>
      </c>
      <c r="H20" s="13">
        <v>45748</v>
      </c>
      <c r="I20" s="13">
        <v>45838</v>
      </c>
      <c r="J20" s="13"/>
    </row>
    <row r="21" spans="2:10" x14ac:dyDescent="0.25">
      <c r="B21" s="10" t="s">
        <v>576</v>
      </c>
      <c r="C21" s="10" t="s">
        <v>498</v>
      </c>
      <c r="D21" s="10" t="s">
        <v>505</v>
      </c>
      <c r="E21" s="11" t="s">
        <v>500</v>
      </c>
      <c r="F21" s="12">
        <f t="shared" si="0"/>
        <v>2</v>
      </c>
      <c r="G21" s="12">
        <f t="shared" si="1"/>
        <v>1</v>
      </c>
      <c r="H21" s="13">
        <v>45689</v>
      </c>
      <c r="I21" s="13">
        <v>45777</v>
      </c>
      <c r="J21" s="13"/>
    </row>
    <row r="22" spans="2:10" x14ac:dyDescent="0.25">
      <c r="B22" s="10" t="s">
        <v>506</v>
      </c>
      <c r="C22" s="10" t="s">
        <v>498</v>
      </c>
      <c r="D22" s="10" t="s">
        <v>505</v>
      </c>
      <c r="E22" s="11" t="s">
        <v>500</v>
      </c>
      <c r="F22" s="12">
        <f t="shared" si="0"/>
        <v>2</v>
      </c>
      <c r="G22" s="12">
        <f t="shared" si="1"/>
        <v>1</v>
      </c>
      <c r="H22" s="13">
        <v>45748</v>
      </c>
      <c r="I22" s="13">
        <v>45838</v>
      </c>
      <c r="J22" s="13"/>
    </row>
    <row r="23" spans="2:10" x14ac:dyDescent="0.25">
      <c r="B23" s="10" t="s">
        <v>253</v>
      </c>
      <c r="C23" s="10" t="s">
        <v>498</v>
      </c>
      <c r="D23" s="10" t="s">
        <v>502</v>
      </c>
      <c r="E23" s="11" t="s">
        <v>500</v>
      </c>
      <c r="F23" s="12">
        <f t="shared" si="0"/>
        <v>5</v>
      </c>
      <c r="G23" s="12">
        <f t="shared" si="1"/>
        <v>3</v>
      </c>
      <c r="H23" s="13">
        <v>45717</v>
      </c>
      <c r="I23" s="13">
        <v>45808</v>
      </c>
      <c r="J23" s="13"/>
    </row>
    <row r="24" spans="2:10" x14ac:dyDescent="0.25">
      <c r="B24" s="10" t="s">
        <v>507</v>
      </c>
      <c r="C24" s="10" t="s">
        <v>498</v>
      </c>
      <c r="D24" s="10" t="s">
        <v>505</v>
      </c>
      <c r="E24" s="11" t="s">
        <v>500</v>
      </c>
      <c r="F24" s="12">
        <f t="shared" si="0"/>
        <v>2</v>
      </c>
      <c r="G24" s="12">
        <f t="shared" si="1"/>
        <v>1</v>
      </c>
      <c r="H24" s="13">
        <v>45748</v>
      </c>
      <c r="I24" s="13">
        <v>45838</v>
      </c>
      <c r="J24" s="13"/>
    </row>
    <row r="25" spans="2:10" x14ac:dyDescent="0.25">
      <c r="B25" s="10" t="s">
        <v>508</v>
      </c>
      <c r="C25" s="10" t="s">
        <v>498</v>
      </c>
      <c r="D25" s="10" t="s">
        <v>505</v>
      </c>
      <c r="E25" s="11" t="s">
        <v>500</v>
      </c>
      <c r="F25" s="12">
        <f t="shared" si="0"/>
        <v>2</v>
      </c>
      <c r="G25" s="12">
        <f t="shared" si="1"/>
        <v>1</v>
      </c>
      <c r="H25" s="13">
        <v>45717</v>
      </c>
      <c r="I25" s="13">
        <v>45808</v>
      </c>
      <c r="J25" s="13"/>
    </row>
    <row r="26" spans="2:10" x14ac:dyDescent="0.25">
      <c r="B26" s="10" t="s">
        <v>428</v>
      </c>
      <c r="C26" s="10" t="s">
        <v>498</v>
      </c>
      <c r="D26" s="10" t="s">
        <v>499</v>
      </c>
      <c r="E26" s="11" t="s">
        <v>500</v>
      </c>
      <c r="F26" s="12">
        <f t="shared" si="0"/>
        <v>9</v>
      </c>
      <c r="G26" s="12">
        <f t="shared" si="1"/>
        <v>6</v>
      </c>
      <c r="H26" s="13">
        <v>45689</v>
      </c>
      <c r="I26" s="13">
        <v>45777</v>
      </c>
      <c r="J26" s="13"/>
    </row>
    <row r="27" spans="2:10" x14ac:dyDescent="0.25">
      <c r="B27" s="10" t="s">
        <v>509</v>
      </c>
      <c r="C27" s="10" t="s">
        <v>498</v>
      </c>
      <c r="D27" s="10" t="s">
        <v>505</v>
      </c>
      <c r="E27" s="11" t="s">
        <v>500</v>
      </c>
      <c r="F27" s="12">
        <f t="shared" si="0"/>
        <v>2</v>
      </c>
      <c r="G27" s="12">
        <f t="shared" si="1"/>
        <v>1</v>
      </c>
      <c r="H27" s="13">
        <v>45689</v>
      </c>
      <c r="I27" s="13">
        <v>45777</v>
      </c>
      <c r="J27" s="13"/>
    </row>
    <row r="28" spans="2:10" x14ac:dyDescent="0.25">
      <c r="B28" s="10" t="s">
        <v>510</v>
      </c>
      <c r="C28" s="10" t="s">
        <v>498</v>
      </c>
      <c r="D28" s="10" t="s">
        <v>505</v>
      </c>
      <c r="E28" s="11" t="s">
        <v>500</v>
      </c>
      <c r="F28" s="12">
        <f t="shared" si="0"/>
        <v>2</v>
      </c>
      <c r="G28" s="12">
        <f t="shared" si="1"/>
        <v>1</v>
      </c>
      <c r="H28" s="13">
        <v>45717</v>
      </c>
      <c r="I28" s="13">
        <v>45808</v>
      </c>
      <c r="J28" s="13"/>
    </row>
    <row r="29" spans="2:10" x14ac:dyDescent="0.25">
      <c r="B29" s="10" t="s">
        <v>257</v>
      </c>
      <c r="C29" s="10" t="s">
        <v>498</v>
      </c>
      <c r="D29" s="10" t="s">
        <v>505</v>
      </c>
      <c r="E29" s="11" t="s">
        <v>500</v>
      </c>
      <c r="F29" s="12">
        <f t="shared" si="0"/>
        <v>2</v>
      </c>
      <c r="G29" s="12">
        <f t="shared" si="1"/>
        <v>1</v>
      </c>
      <c r="H29" s="13">
        <v>45717</v>
      </c>
      <c r="I29" s="13">
        <v>45808</v>
      </c>
      <c r="J29" s="13"/>
    </row>
    <row r="30" spans="2:10" x14ac:dyDescent="0.25">
      <c r="B30" s="10" t="s">
        <v>511</v>
      </c>
      <c r="C30" s="10" t="s">
        <v>498</v>
      </c>
      <c r="D30" s="10" t="s">
        <v>505</v>
      </c>
      <c r="E30" s="11" t="s">
        <v>500</v>
      </c>
      <c r="F30" s="12">
        <f t="shared" si="0"/>
        <v>2</v>
      </c>
      <c r="G30" s="12">
        <f t="shared" si="1"/>
        <v>1</v>
      </c>
      <c r="H30" s="13">
        <v>45689</v>
      </c>
      <c r="I30" s="13">
        <v>45777</v>
      </c>
      <c r="J30" s="13"/>
    </row>
    <row r="31" spans="2:10" x14ac:dyDescent="0.25">
      <c r="B31" s="10" t="s">
        <v>512</v>
      </c>
      <c r="C31" s="10" t="s">
        <v>498</v>
      </c>
      <c r="D31" s="10" t="s">
        <v>502</v>
      </c>
      <c r="E31" s="11" t="s">
        <v>500</v>
      </c>
      <c r="F31" s="12">
        <f t="shared" si="0"/>
        <v>5</v>
      </c>
      <c r="G31" s="12">
        <f t="shared" si="1"/>
        <v>3</v>
      </c>
      <c r="H31" s="13">
        <v>45748</v>
      </c>
      <c r="I31" s="13">
        <v>45838</v>
      </c>
      <c r="J31" s="13"/>
    </row>
    <row r="32" spans="2:10" x14ac:dyDescent="0.25">
      <c r="B32" s="10" t="s">
        <v>670</v>
      </c>
      <c r="C32" s="10" t="s">
        <v>498</v>
      </c>
      <c r="D32" s="10" t="s">
        <v>502</v>
      </c>
      <c r="E32" s="11" t="s">
        <v>513</v>
      </c>
      <c r="F32" s="12">
        <f t="shared" si="0"/>
        <v>5</v>
      </c>
      <c r="G32" s="12">
        <f t="shared" si="1"/>
        <v>3</v>
      </c>
      <c r="H32" s="13" t="s">
        <v>571</v>
      </c>
      <c r="I32" s="13" t="s">
        <v>571</v>
      </c>
      <c r="J32" s="13"/>
    </row>
    <row r="33" spans="2:10" x14ac:dyDescent="0.25">
      <c r="B33" s="10" t="s">
        <v>673</v>
      </c>
      <c r="C33" s="10" t="s">
        <v>498</v>
      </c>
      <c r="D33" s="10" t="s">
        <v>502</v>
      </c>
      <c r="E33" s="11" t="s">
        <v>513</v>
      </c>
      <c r="F33" s="12">
        <f t="shared" si="0"/>
        <v>5</v>
      </c>
      <c r="G33" s="12">
        <f t="shared" si="1"/>
        <v>3</v>
      </c>
      <c r="H33" s="13" t="s">
        <v>571</v>
      </c>
      <c r="I33" s="13" t="s">
        <v>571</v>
      </c>
      <c r="J33" s="13"/>
    </row>
    <row r="34" spans="2:10" x14ac:dyDescent="0.25">
      <c r="B34" s="10" t="s">
        <v>514</v>
      </c>
      <c r="C34" s="10" t="s">
        <v>498</v>
      </c>
      <c r="D34" s="10" t="s">
        <v>502</v>
      </c>
      <c r="E34" s="11" t="s">
        <v>513</v>
      </c>
      <c r="F34" s="12">
        <f t="shared" si="0"/>
        <v>5</v>
      </c>
      <c r="G34" s="12">
        <f t="shared" si="1"/>
        <v>3</v>
      </c>
      <c r="H34" s="13" t="s">
        <v>571</v>
      </c>
      <c r="I34" s="13" t="s">
        <v>571</v>
      </c>
      <c r="J34" s="13"/>
    </row>
    <row r="35" spans="2:10" x14ac:dyDescent="0.25">
      <c r="B35" s="10" t="s">
        <v>414</v>
      </c>
      <c r="C35" s="10" t="s">
        <v>498</v>
      </c>
      <c r="D35" s="10" t="s">
        <v>502</v>
      </c>
      <c r="E35" s="11" t="s">
        <v>513</v>
      </c>
      <c r="F35" s="12">
        <f t="shared" si="0"/>
        <v>5</v>
      </c>
      <c r="G35" s="12">
        <f t="shared" si="1"/>
        <v>3</v>
      </c>
      <c r="H35" s="13" t="s">
        <v>571</v>
      </c>
      <c r="I35" s="13" t="s">
        <v>571</v>
      </c>
      <c r="J35" s="13"/>
    </row>
    <row r="36" spans="2:10" x14ac:dyDescent="0.25">
      <c r="B36" s="10" t="s">
        <v>516</v>
      </c>
      <c r="C36" s="10" t="s">
        <v>498</v>
      </c>
      <c r="D36" s="10" t="s">
        <v>502</v>
      </c>
      <c r="E36" s="11" t="s">
        <v>513</v>
      </c>
      <c r="F36" s="12">
        <f t="shared" si="0"/>
        <v>5</v>
      </c>
      <c r="G36" s="12">
        <f t="shared" si="1"/>
        <v>3</v>
      </c>
      <c r="H36" s="13" t="s">
        <v>571</v>
      </c>
      <c r="I36" s="13" t="s">
        <v>571</v>
      </c>
      <c r="J36" s="13"/>
    </row>
    <row r="37" spans="2:10" x14ac:dyDescent="0.25">
      <c r="B37" s="10" t="s">
        <v>517</v>
      </c>
      <c r="C37" s="10" t="s">
        <v>498</v>
      </c>
      <c r="D37" s="10" t="s">
        <v>499</v>
      </c>
      <c r="E37" s="11" t="s">
        <v>513</v>
      </c>
      <c r="F37" s="12">
        <f t="shared" si="0"/>
        <v>9</v>
      </c>
      <c r="G37" s="12">
        <f t="shared" si="1"/>
        <v>6</v>
      </c>
      <c r="H37" s="13" t="s">
        <v>571</v>
      </c>
      <c r="I37" s="13" t="s">
        <v>571</v>
      </c>
      <c r="J37" s="13"/>
    </row>
    <row r="38" spans="2:10" x14ac:dyDescent="0.25">
      <c r="B38" s="10" t="s">
        <v>518</v>
      </c>
      <c r="C38" s="10" t="s">
        <v>498</v>
      </c>
      <c r="D38" s="10" t="s">
        <v>502</v>
      </c>
      <c r="E38" s="11" t="s">
        <v>513</v>
      </c>
      <c r="F38" s="12">
        <f t="shared" si="0"/>
        <v>5</v>
      </c>
      <c r="G38" s="12">
        <f t="shared" si="1"/>
        <v>3</v>
      </c>
      <c r="H38" s="13" t="s">
        <v>571</v>
      </c>
      <c r="I38" s="13" t="s">
        <v>571</v>
      </c>
      <c r="J38" s="13"/>
    </row>
    <row r="39" spans="2:10" x14ac:dyDescent="0.25">
      <c r="B39" s="10" t="s">
        <v>519</v>
      </c>
      <c r="C39" s="10" t="s">
        <v>498</v>
      </c>
      <c r="D39" s="10" t="s">
        <v>505</v>
      </c>
      <c r="E39" s="11" t="s">
        <v>513</v>
      </c>
      <c r="F39" s="12">
        <f t="shared" si="0"/>
        <v>2</v>
      </c>
      <c r="G39" s="12">
        <f t="shared" si="1"/>
        <v>1</v>
      </c>
      <c r="H39" s="13" t="s">
        <v>571</v>
      </c>
      <c r="I39" s="13" t="s">
        <v>571</v>
      </c>
      <c r="J39" s="13"/>
    </row>
    <row r="40" spans="2:10" x14ac:dyDescent="0.25">
      <c r="B40" s="10" t="s">
        <v>520</v>
      </c>
      <c r="C40" s="10" t="s">
        <v>498</v>
      </c>
      <c r="D40" s="10" t="s">
        <v>505</v>
      </c>
      <c r="E40" s="11" t="s">
        <v>513</v>
      </c>
      <c r="F40" s="12">
        <f t="shared" si="0"/>
        <v>2</v>
      </c>
      <c r="G40" s="12">
        <f t="shared" si="1"/>
        <v>1</v>
      </c>
      <c r="H40" s="13" t="s">
        <v>571</v>
      </c>
      <c r="I40" s="13" t="s">
        <v>571</v>
      </c>
      <c r="J40" s="13"/>
    </row>
    <row r="41" spans="2:10" x14ac:dyDescent="0.25">
      <c r="B41" s="10" t="s">
        <v>260</v>
      </c>
      <c r="C41" s="10" t="s">
        <v>498</v>
      </c>
      <c r="D41" s="10" t="s">
        <v>502</v>
      </c>
      <c r="E41" s="11" t="s">
        <v>513</v>
      </c>
      <c r="F41" s="12">
        <f t="shared" si="0"/>
        <v>5</v>
      </c>
      <c r="G41" s="12">
        <f t="shared" si="1"/>
        <v>3</v>
      </c>
      <c r="H41" s="13" t="s">
        <v>571</v>
      </c>
      <c r="I41" s="13" t="s">
        <v>571</v>
      </c>
      <c r="J41" s="13"/>
    </row>
    <row r="42" spans="2:10" x14ac:dyDescent="0.25">
      <c r="B42" s="10" t="s">
        <v>521</v>
      </c>
      <c r="C42" s="10" t="s">
        <v>498</v>
      </c>
      <c r="D42" s="10" t="s">
        <v>505</v>
      </c>
      <c r="E42" s="11" t="s">
        <v>513</v>
      </c>
      <c r="F42" s="12">
        <f t="shared" si="0"/>
        <v>2</v>
      </c>
      <c r="G42" s="12">
        <f t="shared" si="1"/>
        <v>1</v>
      </c>
      <c r="H42" s="13" t="s">
        <v>571</v>
      </c>
      <c r="I42" s="13" t="s">
        <v>571</v>
      </c>
      <c r="J42" s="13"/>
    </row>
    <row r="43" spans="2:10" x14ac:dyDescent="0.25">
      <c r="B43" s="10" t="s">
        <v>424</v>
      </c>
      <c r="C43" s="10" t="s">
        <v>498</v>
      </c>
      <c r="D43" s="10" t="s">
        <v>505</v>
      </c>
      <c r="E43" s="11" t="s">
        <v>513</v>
      </c>
      <c r="F43" s="12">
        <f t="shared" si="0"/>
        <v>2</v>
      </c>
      <c r="G43" s="12">
        <f t="shared" si="1"/>
        <v>1</v>
      </c>
      <c r="H43" s="13" t="s">
        <v>571</v>
      </c>
      <c r="I43" s="13" t="s">
        <v>571</v>
      </c>
      <c r="J43" s="13"/>
    </row>
    <row r="44" spans="2:10" x14ac:dyDescent="0.25">
      <c r="B44" s="10" t="s">
        <v>522</v>
      </c>
      <c r="C44" s="10" t="s">
        <v>498</v>
      </c>
      <c r="D44" s="10" t="s">
        <v>502</v>
      </c>
      <c r="E44" s="11" t="s">
        <v>513</v>
      </c>
      <c r="F44" s="12">
        <f t="shared" si="0"/>
        <v>5</v>
      </c>
      <c r="G44" s="12">
        <f t="shared" si="1"/>
        <v>3</v>
      </c>
      <c r="H44" s="13" t="s">
        <v>571</v>
      </c>
      <c r="I44" s="13" t="s">
        <v>571</v>
      </c>
      <c r="J44" s="13"/>
    </row>
    <row r="45" spans="2:10" x14ac:dyDescent="0.25">
      <c r="B45" s="10" t="s">
        <v>694</v>
      </c>
      <c r="C45" s="10" t="s">
        <v>498</v>
      </c>
      <c r="D45" s="10" t="s">
        <v>505</v>
      </c>
      <c r="E45" s="11" t="s">
        <v>513</v>
      </c>
      <c r="F45" s="12">
        <f t="shared" si="0"/>
        <v>2</v>
      </c>
      <c r="G45" s="12">
        <f t="shared" si="1"/>
        <v>1</v>
      </c>
      <c r="H45" s="13" t="s">
        <v>571</v>
      </c>
      <c r="I45" s="13" t="s">
        <v>571</v>
      </c>
      <c r="J45" s="13"/>
    </row>
    <row r="46" spans="2:10" x14ac:dyDescent="0.25">
      <c r="B46" s="10" t="s">
        <v>523</v>
      </c>
      <c r="C46" s="10" t="s">
        <v>498</v>
      </c>
      <c r="D46" s="10" t="s">
        <v>502</v>
      </c>
      <c r="E46" s="11" t="s">
        <v>513</v>
      </c>
      <c r="F46" s="12">
        <f t="shared" si="0"/>
        <v>5</v>
      </c>
      <c r="G46" s="12">
        <f t="shared" si="1"/>
        <v>3</v>
      </c>
      <c r="H46" s="13" t="s">
        <v>571</v>
      </c>
      <c r="I46" s="13" t="s">
        <v>571</v>
      </c>
      <c r="J46" s="13"/>
    </row>
    <row r="47" spans="2:10" x14ac:dyDescent="0.25">
      <c r="B47" s="10" t="s">
        <v>524</v>
      </c>
      <c r="C47" s="10" t="s">
        <v>498</v>
      </c>
      <c r="D47" s="10" t="s">
        <v>505</v>
      </c>
      <c r="E47" s="11" t="s">
        <v>513</v>
      </c>
      <c r="F47" s="12">
        <f t="shared" si="0"/>
        <v>2</v>
      </c>
      <c r="G47" s="12">
        <f t="shared" si="1"/>
        <v>1</v>
      </c>
      <c r="H47" s="13" t="s">
        <v>571</v>
      </c>
      <c r="I47" s="13" t="s">
        <v>571</v>
      </c>
      <c r="J47" s="13"/>
    </row>
    <row r="48" spans="2:10" x14ac:dyDescent="0.25">
      <c r="B48" s="10" t="s">
        <v>525</v>
      </c>
      <c r="C48" s="10" t="s">
        <v>498</v>
      </c>
      <c r="D48" s="10" t="s">
        <v>505</v>
      </c>
      <c r="E48" s="11" t="s">
        <v>513</v>
      </c>
      <c r="F48" s="12">
        <f t="shared" si="0"/>
        <v>2</v>
      </c>
      <c r="G48" s="12">
        <f t="shared" si="1"/>
        <v>1</v>
      </c>
      <c r="H48" s="13" t="s">
        <v>571</v>
      </c>
      <c r="I48" s="13" t="s">
        <v>571</v>
      </c>
      <c r="J48" s="13"/>
    </row>
    <row r="49" spans="2:11" x14ac:dyDescent="0.25">
      <c r="B49" s="10" t="s">
        <v>589</v>
      </c>
      <c r="C49" s="10" t="s">
        <v>498</v>
      </c>
      <c r="D49" s="10" t="s">
        <v>505</v>
      </c>
      <c r="E49" s="11" t="s">
        <v>513</v>
      </c>
      <c r="F49" s="12">
        <f>+IF(D49="BASICO",2,IF(D49="ESTANDAR",5,IF(D49="PREMIUM",9,"-")))</f>
        <v>2</v>
      </c>
      <c r="G49" s="12">
        <f>+IF(D49="BASICO",1,IF(D49="ESTANDAR",3,IF(D49="PREMIUM",6,"-")))</f>
        <v>1</v>
      </c>
      <c r="H49" s="13" t="s">
        <v>571</v>
      </c>
      <c r="I49" s="13" t="s">
        <v>571</v>
      </c>
      <c r="J49" s="13"/>
    </row>
    <row r="50" spans="2:11" x14ac:dyDescent="0.25">
      <c r="B50" s="10" t="s">
        <v>598</v>
      </c>
      <c r="C50" s="10" t="s">
        <v>498</v>
      </c>
      <c r="D50" s="10" t="s">
        <v>505</v>
      </c>
      <c r="E50" s="11" t="s">
        <v>513</v>
      </c>
      <c r="F50" s="12">
        <f t="shared" ref="F50" si="12">+IF(D50="BASICO",2,IF(D50="ESTANDAR",5,IF(D50="PREMIUM",9,"-")))</f>
        <v>2</v>
      </c>
      <c r="G50" s="12">
        <f t="shared" ref="G50" si="13">+IF(D50="BASICO",1,IF(D50="ESTANDAR",3,IF(D50="PREMIUM",6,"-")))</f>
        <v>1</v>
      </c>
      <c r="H50" s="13" t="s">
        <v>571</v>
      </c>
      <c r="I50" s="13" t="s">
        <v>571</v>
      </c>
      <c r="J50" s="12">
        <v>1</v>
      </c>
      <c r="K50" s="17">
        <v>45748</v>
      </c>
    </row>
    <row r="51" spans="2:11" x14ac:dyDescent="0.25">
      <c r="B51" s="10" t="s">
        <v>438</v>
      </c>
      <c r="C51" s="10" t="s">
        <v>498</v>
      </c>
      <c r="D51" s="10" t="s">
        <v>505</v>
      </c>
      <c r="E51" s="11" t="s">
        <v>513</v>
      </c>
      <c r="F51" s="12">
        <f t="shared" si="0"/>
        <v>2</v>
      </c>
      <c r="G51" s="12">
        <f t="shared" si="1"/>
        <v>1</v>
      </c>
      <c r="H51" s="13" t="s">
        <v>571</v>
      </c>
      <c r="I51" s="13" t="s">
        <v>571</v>
      </c>
      <c r="J51" s="13"/>
    </row>
    <row r="52" spans="2:11" x14ac:dyDescent="0.25">
      <c r="B52" s="10" t="s">
        <v>405</v>
      </c>
      <c r="C52" s="10" t="s">
        <v>498</v>
      </c>
      <c r="D52" s="10" t="s">
        <v>505</v>
      </c>
      <c r="E52" s="11" t="s">
        <v>513</v>
      </c>
      <c r="F52" s="12">
        <f>+IF(D52="BASICO",2,IF(D52="ESTANDAR",5,IF(D52="PREMIUM",9,"-")))</f>
        <v>2</v>
      </c>
      <c r="G52" s="12">
        <f>+IF(D52="BASICO",1,IF(D52="ESTANDAR",3,IF(D52="PREMIUM",6,"-")))</f>
        <v>1</v>
      </c>
      <c r="H52" s="13" t="s">
        <v>571</v>
      </c>
      <c r="I52" s="13" t="s">
        <v>571</v>
      </c>
      <c r="J52" s="13"/>
    </row>
    <row r="53" spans="2:11" x14ac:dyDescent="0.25">
      <c r="B53" s="10" t="s">
        <v>406</v>
      </c>
      <c r="C53" s="10" t="s">
        <v>498</v>
      </c>
      <c r="D53" s="10" t="s">
        <v>505</v>
      </c>
      <c r="E53" s="11" t="s">
        <v>513</v>
      </c>
      <c r="F53" s="12">
        <f>+IF(D53="BASICO",2,IF(D53="ESTANDAR",5,IF(D53="PREMIUM",9,"-")))</f>
        <v>2</v>
      </c>
      <c r="G53" s="12">
        <f>+IF(D53="BASICO",1,IF(D53="ESTANDAR",3,IF(D53="PREMIUM",6,"-")))</f>
        <v>1</v>
      </c>
      <c r="H53" s="13" t="s">
        <v>571</v>
      </c>
      <c r="I53" s="13" t="s">
        <v>571</v>
      </c>
      <c r="J53" s="13"/>
    </row>
    <row r="54" spans="2:11" x14ac:dyDescent="0.25">
      <c r="B54" s="10" t="s">
        <v>674</v>
      </c>
      <c r="C54" s="15" t="s">
        <v>498</v>
      </c>
      <c r="D54" s="10" t="s">
        <v>505</v>
      </c>
      <c r="E54" s="11" t="s">
        <v>513</v>
      </c>
      <c r="F54" s="12">
        <v>2</v>
      </c>
      <c r="G54" s="12">
        <v>1</v>
      </c>
      <c r="H54" s="13" t="s">
        <v>571</v>
      </c>
      <c r="I54" s="13" t="s">
        <v>571</v>
      </c>
      <c r="J54" s="13"/>
    </row>
    <row r="55" spans="2:11" x14ac:dyDescent="0.25">
      <c r="B55" s="10" t="s">
        <v>685</v>
      </c>
      <c r="C55" s="15" t="s">
        <v>555</v>
      </c>
      <c r="D55" s="10" t="s">
        <v>556</v>
      </c>
      <c r="E55" s="11" t="s">
        <v>529</v>
      </c>
      <c r="F55" s="12" t="str">
        <f t="shared" ref="F55:F75" si="14">+IF(D55="BASICO",2,IF(D55="ESTANDAR",5,IF(D55="PREMIUM",9,"-")))</f>
        <v>-</v>
      </c>
      <c r="G55" s="12" t="str">
        <f t="shared" ref="G55:G75" si="15">+IF(D55="BASICO",1,IF(D55="ESTANDAR",3,IF(D55="PREMIUM",6,"-")))</f>
        <v>-</v>
      </c>
      <c r="H55" s="13" t="s">
        <v>571</v>
      </c>
      <c r="I55" s="13" t="s">
        <v>571</v>
      </c>
      <c r="J55" s="13"/>
    </row>
    <row r="56" spans="2:11" x14ac:dyDescent="0.25">
      <c r="B56" s="10" t="s">
        <v>686</v>
      </c>
      <c r="C56" s="15" t="s">
        <v>555</v>
      </c>
      <c r="D56" s="10" t="s">
        <v>556</v>
      </c>
      <c r="E56" s="11" t="s">
        <v>529</v>
      </c>
      <c r="F56" s="12" t="str">
        <f t="shared" ref="F56" si="16">+IF(D56="BASICO",2,IF(D56="ESTANDAR",5,IF(D56="PREMIUM",9,"-")))</f>
        <v>-</v>
      </c>
      <c r="G56" s="12" t="str">
        <f t="shared" ref="G56" si="17">+IF(D56="BASICO",1,IF(D56="ESTANDAR",3,IF(D56="PREMIUM",6,"-")))</f>
        <v>-</v>
      </c>
      <c r="H56" s="13" t="s">
        <v>571</v>
      </c>
      <c r="I56" s="13" t="s">
        <v>571</v>
      </c>
      <c r="J56" s="13"/>
    </row>
    <row r="57" spans="2:11" x14ac:dyDescent="0.25">
      <c r="B57" s="10" t="s">
        <v>557</v>
      </c>
      <c r="C57" s="15" t="s">
        <v>555</v>
      </c>
      <c r="D57" s="10" t="s">
        <v>556</v>
      </c>
      <c r="E57" s="11" t="s">
        <v>529</v>
      </c>
      <c r="F57" s="12" t="str">
        <f t="shared" si="14"/>
        <v>-</v>
      </c>
      <c r="G57" s="12" t="str">
        <f t="shared" si="15"/>
        <v>-</v>
      </c>
      <c r="H57" s="13" t="s">
        <v>571</v>
      </c>
      <c r="I57" s="13" t="s">
        <v>571</v>
      </c>
      <c r="J57" s="13"/>
    </row>
    <row r="58" spans="2:11" x14ac:dyDescent="0.25">
      <c r="B58" s="10" t="s">
        <v>695</v>
      </c>
      <c r="C58" s="15" t="s">
        <v>555</v>
      </c>
      <c r="D58" s="10" t="s">
        <v>556</v>
      </c>
      <c r="E58" s="11" t="s">
        <v>529</v>
      </c>
      <c r="F58" s="12" t="str">
        <f t="shared" si="14"/>
        <v>-</v>
      </c>
      <c r="G58" s="12" t="str">
        <f t="shared" si="15"/>
        <v>-</v>
      </c>
      <c r="H58" s="13" t="s">
        <v>571</v>
      </c>
      <c r="I58" s="13" t="s">
        <v>571</v>
      </c>
      <c r="J58" s="13"/>
    </row>
    <row r="59" spans="2:11" x14ac:dyDescent="0.25">
      <c r="B59" s="10" t="s">
        <v>558</v>
      </c>
      <c r="C59" s="15" t="s">
        <v>555</v>
      </c>
      <c r="D59" s="10" t="s">
        <v>556</v>
      </c>
      <c r="E59" s="11" t="s">
        <v>529</v>
      </c>
      <c r="F59" s="12" t="str">
        <f t="shared" si="14"/>
        <v>-</v>
      </c>
      <c r="G59" s="12" t="str">
        <f t="shared" si="15"/>
        <v>-</v>
      </c>
      <c r="H59" s="13" t="s">
        <v>571</v>
      </c>
      <c r="I59" s="13" t="s">
        <v>571</v>
      </c>
      <c r="J59" s="13"/>
    </row>
    <row r="60" spans="2:11" x14ac:dyDescent="0.25">
      <c r="B60" s="10" t="s">
        <v>691</v>
      </c>
      <c r="C60" s="15" t="s">
        <v>555</v>
      </c>
      <c r="D60" s="10" t="s">
        <v>556</v>
      </c>
      <c r="E60" s="11" t="s">
        <v>529</v>
      </c>
      <c r="F60" s="12" t="str">
        <f t="shared" si="14"/>
        <v>-</v>
      </c>
      <c r="G60" s="12" t="str">
        <f t="shared" si="15"/>
        <v>-</v>
      </c>
      <c r="H60" s="13" t="s">
        <v>571</v>
      </c>
      <c r="I60" s="13" t="s">
        <v>571</v>
      </c>
      <c r="J60" s="13"/>
    </row>
    <row r="61" spans="2:11" x14ac:dyDescent="0.25">
      <c r="B61" s="10" t="s">
        <v>559</v>
      </c>
      <c r="C61" s="15" t="s">
        <v>555</v>
      </c>
      <c r="D61" s="10" t="s">
        <v>556</v>
      </c>
      <c r="E61" s="11" t="s">
        <v>529</v>
      </c>
      <c r="F61" s="12" t="str">
        <f t="shared" si="14"/>
        <v>-</v>
      </c>
      <c r="G61" s="12" t="str">
        <f t="shared" si="15"/>
        <v>-</v>
      </c>
      <c r="H61" s="13" t="s">
        <v>571</v>
      </c>
      <c r="I61" s="13" t="s">
        <v>571</v>
      </c>
      <c r="J61" s="13"/>
    </row>
    <row r="62" spans="2:11" x14ac:dyDescent="0.25">
      <c r="B62" s="10" t="s">
        <v>692</v>
      </c>
      <c r="C62" s="15" t="s">
        <v>555</v>
      </c>
      <c r="D62" s="10" t="s">
        <v>556</v>
      </c>
      <c r="E62" s="11" t="s">
        <v>529</v>
      </c>
      <c r="F62" s="12" t="str">
        <f t="shared" si="14"/>
        <v>-</v>
      </c>
      <c r="G62" s="12" t="str">
        <f t="shared" si="15"/>
        <v>-</v>
      </c>
      <c r="H62" s="13" t="s">
        <v>571</v>
      </c>
      <c r="I62" s="13" t="s">
        <v>571</v>
      </c>
      <c r="J62" s="13"/>
    </row>
    <row r="63" spans="2:11" x14ac:dyDescent="0.25">
      <c r="B63" s="10" t="s">
        <v>560</v>
      </c>
      <c r="C63" s="15" t="s">
        <v>555</v>
      </c>
      <c r="D63" s="10" t="s">
        <v>556</v>
      </c>
      <c r="E63" s="11" t="s">
        <v>529</v>
      </c>
      <c r="F63" s="12" t="str">
        <f t="shared" si="14"/>
        <v>-</v>
      </c>
      <c r="G63" s="12" t="str">
        <f t="shared" si="15"/>
        <v>-</v>
      </c>
      <c r="H63" s="13" t="s">
        <v>571</v>
      </c>
      <c r="I63" s="13" t="s">
        <v>571</v>
      </c>
      <c r="J63" s="13"/>
    </row>
    <row r="64" spans="2:11" x14ac:dyDescent="0.25">
      <c r="B64" s="10" t="s">
        <v>561</v>
      </c>
      <c r="C64" s="15" t="s">
        <v>555</v>
      </c>
      <c r="D64" s="10" t="s">
        <v>556</v>
      </c>
      <c r="E64" s="11" t="s">
        <v>529</v>
      </c>
      <c r="F64" s="12" t="str">
        <f t="shared" si="14"/>
        <v>-</v>
      </c>
      <c r="G64" s="12" t="str">
        <f t="shared" si="15"/>
        <v>-</v>
      </c>
      <c r="H64" s="13" t="s">
        <v>571</v>
      </c>
      <c r="I64" s="13" t="s">
        <v>571</v>
      </c>
      <c r="J64" s="13"/>
    </row>
    <row r="65" spans="2:10" x14ac:dyDescent="0.25">
      <c r="B65" s="10" t="s">
        <v>562</v>
      </c>
      <c r="C65" s="15" t="s">
        <v>555</v>
      </c>
      <c r="D65" s="10" t="s">
        <v>556</v>
      </c>
      <c r="E65" s="11" t="s">
        <v>529</v>
      </c>
      <c r="F65" s="12" t="str">
        <f t="shared" si="14"/>
        <v>-</v>
      </c>
      <c r="G65" s="12" t="str">
        <f t="shared" si="15"/>
        <v>-</v>
      </c>
      <c r="H65" s="13" t="s">
        <v>571</v>
      </c>
      <c r="I65" s="13" t="s">
        <v>571</v>
      </c>
      <c r="J65" s="13"/>
    </row>
    <row r="66" spans="2:10" x14ac:dyDescent="0.25">
      <c r="B66" s="10" t="s">
        <v>689</v>
      </c>
      <c r="C66" s="15" t="s">
        <v>555</v>
      </c>
      <c r="D66" s="10" t="s">
        <v>556</v>
      </c>
      <c r="E66" s="11" t="s">
        <v>529</v>
      </c>
      <c r="F66" s="12" t="str">
        <f t="shared" ref="F66" si="18">+IF(D66="BASICO",2,IF(D66="ESTANDAR",5,IF(D66="PREMIUM",9,"-")))</f>
        <v>-</v>
      </c>
      <c r="G66" s="12" t="str">
        <f t="shared" ref="G66" si="19">+IF(D66="BASICO",1,IF(D66="ESTANDAR",3,IF(D66="PREMIUM",6,"-")))</f>
        <v>-</v>
      </c>
      <c r="H66" s="13" t="s">
        <v>571</v>
      </c>
      <c r="I66" s="13" t="s">
        <v>571</v>
      </c>
      <c r="J66" s="13"/>
    </row>
    <row r="67" spans="2:10" x14ac:dyDescent="0.25">
      <c r="B67" s="10" t="s">
        <v>690</v>
      </c>
      <c r="C67" s="15" t="s">
        <v>555</v>
      </c>
      <c r="D67" s="10" t="s">
        <v>556</v>
      </c>
      <c r="E67" s="11" t="s">
        <v>529</v>
      </c>
      <c r="F67" s="12" t="str">
        <f t="shared" si="14"/>
        <v>-</v>
      </c>
      <c r="G67" s="12" t="str">
        <f t="shared" si="15"/>
        <v>-</v>
      </c>
      <c r="H67" s="13" t="s">
        <v>571</v>
      </c>
      <c r="I67" s="13" t="s">
        <v>571</v>
      </c>
      <c r="J67" s="13"/>
    </row>
    <row r="68" spans="2:10" x14ac:dyDescent="0.25">
      <c r="B68" s="10" t="s">
        <v>417</v>
      </c>
      <c r="C68" s="15" t="s">
        <v>555</v>
      </c>
      <c r="D68" s="10" t="s">
        <v>563</v>
      </c>
      <c r="E68" s="11" t="s">
        <v>529</v>
      </c>
      <c r="F68" s="12" t="str">
        <f t="shared" si="14"/>
        <v>-</v>
      </c>
      <c r="G68" s="12" t="str">
        <f t="shared" si="15"/>
        <v>-</v>
      </c>
      <c r="H68" s="13" t="s">
        <v>571</v>
      </c>
      <c r="I68" s="13" t="s">
        <v>571</v>
      </c>
      <c r="J68" s="13"/>
    </row>
    <row r="69" spans="2:10" x14ac:dyDescent="0.25">
      <c r="B69" s="10" t="s">
        <v>564</v>
      </c>
      <c r="C69" s="15" t="s">
        <v>555</v>
      </c>
      <c r="D69" s="10" t="s">
        <v>565</v>
      </c>
      <c r="E69" s="11" t="s">
        <v>529</v>
      </c>
      <c r="F69" s="12" t="str">
        <f t="shared" si="14"/>
        <v>-</v>
      </c>
      <c r="G69" s="12" t="str">
        <f t="shared" si="15"/>
        <v>-</v>
      </c>
      <c r="H69" s="13" t="s">
        <v>571</v>
      </c>
      <c r="I69" s="13" t="s">
        <v>571</v>
      </c>
      <c r="J69" s="13"/>
    </row>
    <row r="70" spans="2:10" x14ac:dyDescent="0.25">
      <c r="B70" s="10" t="s">
        <v>575</v>
      </c>
      <c r="C70" s="15" t="s">
        <v>555</v>
      </c>
      <c r="D70" s="10" t="s">
        <v>556</v>
      </c>
      <c r="E70" s="11" t="s">
        <v>529</v>
      </c>
      <c r="F70" s="12" t="str">
        <f t="shared" si="14"/>
        <v>-</v>
      </c>
      <c r="G70" s="12" t="str">
        <f t="shared" si="15"/>
        <v>-</v>
      </c>
      <c r="H70" s="13" t="s">
        <v>571</v>
      </c>
      <c r="I70" s="13" t="s">
        <v>571</v>
      </c>
      <c r="J70" s="13"/>
    </row>
    <row r="71" spans="2:10" x14ac:dyDescent="0.25">
      <c r="B71" s="10" t="s">
        <v>668</v>
      </c>
      <c r="C71" s="15" t="s">
        <v>555</v>
      </c>
      <c r="D71" s="10" t="s">
        <v>556</v>
      </c>
      <c r="E71" s="11" t="s">
        <v>529</v>
      </c>
      <c r="F71" s="12" t="str">
        <f t="shared" ref="F71" si="20">+IF(D71="BASICO",2,IF(D71="ESTANDAR",5,IF(D71="PREMIUM",9,"-")))</f>
        <v>-</v>
      </c>
      <c r="G71" s="12" t="str">
        <f t="shared" ref="G71" si="21">+IF(D71="BASICO",1,IF(D71="ESTANDAR",3,IF(D71="PREMIUM",6,"-")))</f>
        <v>-</v>
      </c>
      <c r="H71" s="13" t="s">
        <v>571</v>
      </c>
      <c r="I71" s="13" t="s">
        <v>571</v>
      </c>
      <c r="J71" s="13"/>
    </row>
    <row r="72" spans="2:10" x14ac:dyDescent="0.25">
      <c r="B72" s="10" t="s">
        <v>421</v>
      </c>
      <c r="C72" s="15" t="s">
        <v>555</v>
      </c>
      <c r="D72" s="10" t="s">
        <v>566</v>
      </c>
      <c r="E72" s="11" t="s">
        <v>529</v>
      </c>
      <c r="F72" s="12" t="str">
        <f t="shared" si="14"/>
        <v>-</v>
      </c>
      <c r="G72" s="12" t="str">
        <f t="shared" si="15"/>
        <v>-</v>
      </c>
      <c r="H72" s="13" t="s">
        <v>571</v>
      </c>
      <c r="I72" s="13" t="s">
        <v>571</v>
      </c>
      <c r="J72" s="13"/>
    </row>
    <row r="73" spans="2:10" x14ac:dyDescent="0.25">
      <c r="B73" s="10" t="s">
        <v>567</v>
      </c>
      <c r="C73" s="15" t="s">
        <v>555</v>
      </c>
      <c r="D73" s="10" t="s">
        <v>556</v>
      </c>
      <c r="E73" s="11" t="s">
        <v>529</v>
      </c>
      <c r="F73" s="12" t="str">
        <f t="shared" si="14"/>
        <v>-</v>
      </c>
      <c r="G73" s="12" t="str">
        <f t="shared" si="15"/>
        <v>-</v>
      </c>
      <c r="H73" s="13" t="s">
        <v>571</v>
      </c>
      <c r="I73" s="13" t="s">
        <v>571</v>
      </c>
      <c r="J73" s="13"/>
    </row>
    <row r="74" spans="2:10" x14ac:dyDescent="0.25">
      <c r="B74" s="10" t="s">
        <v>568</v>
      </c>
      <c r="C74" s="15" t="s">
        <v>555</v>
      </c>
      <c r="D74" s="10"/>
      <c r="E74" s="11" t="s">
        <v>529</v>
      </c>
      <c r="F74" s="12" t="str">
        <f t="shared" si="14"/>
        <v>-</v>
      </c>
      <c r="G74" s="12" t="str">
        <f t="shared" si="15"/>
        <v>-</v>
      </c>
      <c r="H74" s="13" t="s">
        <v>571</v>
      </c>
      <c r="I74" s="13" t="s">
        <v>571</v>
      </c>
      <c r="J74" s="13"/>
    </row>
    <row r="75" spans="2:10" x14ac:dyDescent="0.25">
      <c r="B75" s="10" t="s">
        <v>255</v>
      </c>
      <c r="C75" s="15" t="s">
        <v>555</v>
      </c>
      <c r="D75" s="10" t="s">
        <v>556</v>
      </c>
      <c r="E75" s="11" t="s">
        <v>529</v>
      </c>
      <c r="F75" s="12" t="str">
        <f t="shared" si="14"/>
        <v>-</v>
      </c>
      <c r="G75" s="12" t="str">
        <f t="shared" si="15"/>
        <v>-</v>
      </c>
      <c r="H75" s="13" t="s">
        <v>571</v>
      </c>
      <c r="I75" s="13" t="s">
        <v>571</v>
      </c>
      <c r="J75" s="13"/>
    </row>
    <row r="76" spans="2:10" x14ac:dyDescent="0.25">
      <c r="B76" s="10" t="s">
        <v>550</v>
      </c>
      <c r="C76" s="10" t="s">
        <v>515</v>
      </c>
      <c r="D76" s="10" t="s">
        <v>554</v>
      </c>
      <c r="E76" s="11" t="s">
        <v>529</v>
      </c>
      <c r="F76" s="12" t="str">
        <f>+IF(D76="BASICO",2,IF(D76="ESTANDAR",5,IF(D76="PREMIUM",9,"-")))</f>
        <v>-</v>
      </c>
      <c r="G76" s="12" t="str">
        <f>+IF(D76="BASICO",1,IF(D76="ESTANDAR",3,IF(D76="PREMIUM",6,"-")))</f>
        <v>-</v>
      </c>
      <c r="H76" s="13" t="s">
        <v>571</v>
      </c>
      <c r="I76" s="13" t="s">
        <v>571</v>
      </c>
      <c r="J76" s="13"/>
    </row>
    <row r="77" spans="2:10" x14ac:dyDescent="0.25">
      <c r="B77" s="10" t="s">
        <v>553</v>
      </c>
      <c r="C77" s="10" t="s">
        <v>515</v>
      </c>
      <c r="D77" s="10" t="s">
        <v>554</v>
      </c>
      <c r="E77" s="11" t="s">
        <v>529</v>
      </c>
      <c r="F77" s="12" t="str">
        <f>+IF(D77="BASICO",2,IF(D77="ESTANDAR",5,IF(D77="PREMIUM",9,"-")))</f>
        <v>-</v>
      </c>
      <c r="G77" s="12" t="str">
        <f>+IF(D77="BASICO",1,IF(D77="ESTANDAR",3,IF(D77="PREMIUM",6,"-")))</f>
        <v>-</v>
      </c>
      <c r="H77" s="13" t="s">
        <v>571</v>
      </c>
      <c r="I77" s="13" t="s">
        <v>571</v>
      </c>
      <c r="J77" s="13"/>
    </row>
    <row r="78" spans="2:10" x14ac:dyDescent="0.25">
      <c r="B78" s="10" t="s">
        <v>526</v>
      </c>
      <c r="C78" s="10" t="s">
        <v>527</v>
      </c>
      <c r="D78" s="10" t="s">
        <v>527</v>
      </c>
      <c r="E78" s="11" t="s">
        <v>529</v>
      </c>
      <c r="F78" s="12" t="s">
        <v>571</v>
      </c>
      <c r="G78" s="12" t="s">
        <v>571</v>
      </c>
      <c r="H78" s="13" t="s">
        <v>571</v>
      </c>
      <c r="I78" s="13" t="s">
        <v>571</v>
      </c>
      <c r="J78" s="13"/>
    </row>
    <row r="79" spans="2:10" x14ac:dyDescent="0.25">
      <c r="B79" s="10" t="s">
        <v>528</v>
      </c>
      <c r="C79" s="10" t="s">
        <v>527</v>
      </c>
      <c r="D79" s="10" t="s">
        <v>527</v>
      </c>
      <c r="E79" s="11" t="s">
        <v>529</v>
      </c>
      <c r="F79" s="12" t="s">
        <v>571</v>
      </c>
      <c r="G79" s="12" t="s">
        <v>571</v>
      </c>
      <c r="H79" s="13" t="s">
        <v>571</v>
      </c>
      <c r="I79" s="13" t="s">
        <v>571</v>
      </c>
      <c r="J79" s="13"/>
    </row>
    <row r="80" spans="2:10" x14ac:dyDescent="0.25">
      <c r="B80" s="10" t="s">
        <v>258</v>
      </c>
      <c r="C80" s="10" t="s">
        <v>527</v>
      </c>
      <c r="D80" s="10" t="s">
        <v>527</v>
      </c>
      <c r="E80" s="11" t="s">
        <v>529</v>
      </c>
      <c r="F80" s="12" t="s">
        <v>571</v>
      </c>
      <c r="G80" s="12" t="s">
        <v>571</v>
      </c>
      <c r="H80" s="13" t="s">
        <v>571</v>
      </c>
      <c r="I80" s="13" t="s">
        <v>571</v>
      </c>
      <c r="J80" s="13"/>
    </row>
    <row r="81" spans="2:10" x14ac:dyDescent="0.25">
      <c r="B81" s="10" t="s">
        <v>530</v>
      </c>
      <c r="C81" s="10" t="s">
        <v>527</v>
      </c>
      <c r="D81" s="10" t="s">
        <v>527</v>
      </c>
      <c r="E81" s="11" t="s">
        <v>529</v>
      </c>
      <c r="F81" s="12" t="str">
        <f t="shared" si="0"/>
        <v>-</v>
      </c>
      <c r="G81" s="12" t="str">
        <f t="shared" si="1"/>
        <v>-</v>
      </c>
      <c r="H81" s="13" t="s">
        <v>571</v>
      </c>
      <c r="I81" s="13" t="s">
        <v>571</v>
      </c>
      <c r="J81" s="13"/>
    </row>
    <row r="82" spans="2:10" x14ac:dyDescent="0.25">
      <c r="B82" s="10" t="s">
        <v>531</v>
      </c>
      <c r="C82" s="10" t="s">
        <v>527</v>
      </c>
      <c r="D82" s="10" t="s">
        <v>527</v>
      </c>
      <c r="E82" s="11" t="s">
        <v>529</v>
      </c>
      <c r="F82" s="12" t="str">
        <f t="shared" si="0"/>
        <v>-</v>
      </c>
      <c r="G82" s="12" t="str">
        <f t="shared" si="1"/>
        <v>-</v>
      </c>
      <c r="H82" s="13" t="s">
        <v>571</v>
      </c>
      <c r="I82" s="13" t="s">
        <v>571</v>
      </c>
      <c r="J82" s="13"/>
    </row>
    <row r="83" spans="2:10" x14ac:dyDescent="0.25">
      <c r="B83" s="10" t="s">
        <v>678</v>
      </c>
      <c r="C83" s="10" t="s">
        <v>527</v>
      </c>
      <c r="D83" s="10" t="s">
        <v>527</v>
      </c>
      <c r="E83" s="11" t="s">
        <v>529</v>
      </c>
      <c r="F83" s="12" t="str">
        <f t="shared" si="0"/>
        <v>-</v>
      </c>
      <c r="G83" s="12" t="str">
        <f t="shared" si="1"/>
        <v>-</v>
      </c>
      <c r="H83" s="13" t="s">
        <v>571</v>
      </c>
      <c r="I83" s="13" t="s">
        <v>571</v>
      </c>
      <c r="J83" s="13"/>
    </row>
    <row r="84" spans="2:10" x14ac:dyDescent="0.25">
      <c r="B84" s="10" t="s">
        <v>679</v>
      </c>
      <c r="C84" s="10" t="s">
        <v>527</v>
      </c>
      <c r="D84" s="10" t="s">
        <v>527</v>
      </c>
      <c r="E84" s="11" t="s">
        <v>529</v>
      </c>
      <c r="F84" s="12" t="str">
        <f t="shared" ref="F84:F85" si="22">+IF(D84="BASICO",2,IF(D84="ESTANDAR",5,IF(D84="PREMIUM",9,"-")))</f>
        <v>-</v>
      </c>
      <c r="G84" s="12" t="str">
        <f t="shared" ref="G84:G85" si="23">+IF(D84="BASICO",1,IF(D84="ESTANDAR",3,IF(D84="PREMIUM",6,"-")))</f>
        <v>-</v>
      </c>
      <c r="H84" s="13" t="s">
        <v>571</v>
      </c>
      <c r="I84" s="13" t="s">
        <v>571</v>
      </c>
      <c r="J84" s="13"/>
    </row>
    <row r="85" spans="2:10" x14ac:dyDescent="0.25">
      <c r="B85" s="10" t="s">
        <v>680</v>
      </c>
      <c r="C85" s="10" t="s">
        <v>527</v>
      </c>
      <c r="D85" s="10" t="s">
        <v>527</v>
      </c>
      <c r="E85" s="11" t="s">
        <v>529</v>
      </c>
      <c r="F85" s="12" t="str">
        <f t="shared" si="22"/>
        <v>-</v>
      </c>
      <c r="G85" s="12" t="str">
        <f t="shared" si="23"/>
        <v>-</v>
      </c>
      <c r="H85" s="13" t="s">
        <v>571</v>
      </c>
      <c r="I85" s="13" t="s">
        <v>571</v>
      </c>
      <c r="J85" s="13"/>
    </row>
    <row r="86" spans="2:10" x14ac:dyDescent="0.25">
      <c r="B86" s="10" t="s">
        <v>532</v>
      </c>
      <c r="C86" s="10" t="s">
        <v>527</v>
      </c>
      <c r="D86" s="10" t="s">
        <v>527</v>
      </c>
      <c r="E86" s="11" t="s">
        <v>529</v>
      </c>
      <c r="F86" s="12" t="str">
        <f t="shared" si="0"/>
        <v>-</v>
      </c>
      <c r="G86" s="12" t="str">
        <f t="shared" si="1"/>
        <v>-</v>
      </c>
      <c r="H86" s="13" t="s">
        <v>571</v>
      </c>
      <c r="I86" s="13" t="s">
        <v>571</v>
      </c>
      <c r="J86" s="13"/>
    </row>
    <row r="87" spans="2:10" x14ac:dyDescent="0.25">
      <c r="B87" s="10" t="s">
        <v>533</v>
      </c>
      <c r="C87" s="10" t="s">
        <v>527</v>
      </c>
      <c r="D87" s="10" t="s">
        <v>527</v>
      </c>
      <c r="E87" s="11" t="s">
        <v>529</v>
      </c>
      <c r="F87" s="12" t="str">
        <f t="shared" si="0"/>
        <v>-</v>
      </c>
      <c r="G87" s="12" t="str">
        <f t="shared" si="1"/>
        <v>-</v>
      </c>
      <c r="H87" s="13" t="s">
        <v>571</v>
      </c>
      <c r="I87" s="13" t="s">
        <v>571</v>
      </c>
      <c r="J87" s="13"/>
    </row>
    <row r="88" spans="2:10" x14ac:dyDescent="0.25">
      <c r="B88" s="10" t="s">
        <v>534</v>
      </c>
      <c r="C88" s="10" t="s">
        <v>527</v>
      </c>
      <c r="D88" s="10" t="s">
        <v>527</v>
      </c>
      <c r="E88" s="11" t="s">
        <v>529</v>
      </c>
      <c r="F88" s="12" t="str">
        <f t="shared" si="0"/>
        <v>-</v>
      </c>
      <c r="G88" s="12" t="str">
        <f t="shared" si="1"/>
        <v>-</v>
      </c>
      <c r="H88" s="13" t="s">
        <v>571</v>
      </c>
      <c r="I88" s="13" t="s">
        <v>571</v>
      </c>
      <c r="J88" s="13"/>
    </row>
    <row r="89" spans="2:10" x14ac:dyDescent="0.25">
      <c r="B89" s="10" t="s">
        <v>535</v>
      </c>
      <c r="C89" s="10" t="s">
        <v>527</v>
      </c>
      <c r="D89" s="10" t="s">
        <v>527</v>
      </c>
      <c r="E89" s="11" t="s">
        <v>529</v>
      </c>
      <c r="F89" s="12" t="str">
        <f t="shared" si="0"/>
        <v>-</v>
      </c>
      <c r="G89" s="12" t="str">
        <f t="shared" si="1"/>
        <v>-</v>
      </c>
      <c r="H89" s="13" t="s">
        <v>571</v>
      </c>
      <c r="I89" s="13" t="s">
        <v>571</v>
      </c>
      <c r="J89" s="13"/>
    </row>
    <row r="90" spans="2:10" x14ac:dyDescent="0.25">
      <c r="B90" s="10" t="s">
        <v>429</v>
      </c>
      <c r="C90" s="10" t="s">
        <v>527</v>
      </c>
      <c r="D90" s="10" t="s">
        <v>527</v>
      </c>
      <c r="E90" s="11"/>
      <c r="F90" s="12" t="str">
        <f t="shared" ref="F90:F113" si="24">+IF(D90="BASICO",2,IF(D90="ESTANDAR",5,IF(D90="PREMIUM",9,"-")))</f>
        <v>-</v>
      </c>
      <c r="G90" s="12" t="str">
        <f t="shared" ref="G90:G113" si="25">+IF(D90="BASICO",1,IF(D90="ESTANDAR",3,IF(D90="PREMIUM",6,"-")))</f>
        <v>-</v>
      </c>
      <c r="H90" s="13" t="s">
        <v>571</v>
      </c>
      <c r="I90" s="13" t="s">
        <v>571</v>
      </c>
      <c r="J90" s="13"/>
    </row>
    <row r="91" spans="2:10" x14ac:dyDescent="0.25">
      <c r="B91" s="10" t="s">
        <v>696</v>
      </c>
      <c r="C91" s="10" t="s">
        <v>527</v>
      </c>
      <c r="D91" s="10" t="s">
        <v>527</v>
      </c>
      <c r="E91" s="11"/>
      <c r="F91" s="12" t="str">
        <f t="shared" si="24"/>
        <v>-</v>
      </c>
      <c r="G91" s="12" t="str">
        <f t="shared" si="25"/>
        <v>-</v>
      </c>
      <c r="H91" s="13" t="s">
        <v>571</v>
      </c>
      <c r="I91" s="13" t="s">
        <v>571</v>
      </c>
      <c r="J91" s="13"/>
    </row>
    <row r="92" spans="2:10" x14ac:dyDescent="0.25">
      <c r="B92" s="10" t="s">
        <v>256</v>
      </c>
      <c r="C92" s="10" t="s">
        <v>527</v>
      </c>
      <c r="D92" s="10" t="s">
        <v>527</v>
      </c>
      <c r="E92" s="11"/>
      <c r="F92" s="12" t="str">
        <f t="shared" si="24"/>
        <v>-</v>
      </c>
      <c r="G92" s="12" t="str">
        <f t="shared" si="25"/>
        <v>-</v>
      </c>
      <c r="H92" s="13" t="s">
        <v>571</v>
      </c>
      <c r="I92" s="13" t="s">
        <v>571</v>
      </c>
      <c r="J92" s="13"/>
    </row>
    <row r="93" spans="2:10" x14ac:dyDescent="0.25">
      <c r="B93" s="10" t="s">
        <v>536</v>
      </c>
      <c r="C93" s="10" t="s">
        <v>527</v>
      </c>
      <c r="D93" s="10" t="s">
        <v>527</v>
      </c>
      <c r="E93" s="11"/>
      <c r="F93" s="12" t="str">
        <f t="shared" si="24"/>
        <v>-</v>
      </c>
      <c r="G93" s="12" t="str">
        <f t="shared" si="25"/>
        <v>-</v>
      </c>
      <c r="H93" s="13" t="s">
        <v>571</v>
      </c>
      <c r="I93" s="13" t="s">
        <v>571</v>
      </c>
      <c r="J93" s="13"/>
    </row>
    <row r="94" spans="2:10" x14ac:dyDescent="0.25">
      <c r="B94" s="10" t="s">
        <v>537</v>
      </c>
      <c r="C94" s="10" t="s">
        <v>527</v>
      </c>
      <c r="D94" s="10" t="s">
        <v>527</v>
      </c>
      <c r="E94" s="11"/>
      <c r="F94" s="12" t="str">
        <f t="shared" si="24"/>
        <v>-</v>
      </c>
      <c r="G94" s="12" t="str">
        <f t="shared" si="25"/>
        <v>-</v>
      </c>
      <c r="H94" s="13" t="s">
        <v>571</v>
      </c>
      <c r="I94" s="13" t="s">
        <v>571</v>
      </c>
      <c r="J94" s="13"/>
    </row>
    <row r="95" spans="2:10" x14ac:dyDescent="0.25">
      <c r="B95" s="10" t="s">
        <v>538</v>
      </c>
      <c r="C95" s="10" t="s">
        <v>527</v>
      </c>
      <c r="D95" s="10" t="s">
        <v>527</v>
      </c>
      <c r="E95" s="11"/>
      <c r="F95" s="12" t="str">
        <f t="shared" si="24"/>
        <v>-</v>
      </c>
      <c r="G95" s="12" t="str">
        <f t="shared" si="25"/>
        <v>-</v>
      </c>
      <c r="H95" s="13" t="s">
        <v>571</v>
      </c>
      <c r="I95" s="13" t="s">
        <v>571</v>
      </c>
      <c r="J95" s="13"/>
    </row>
    <row r="96" spans="2:10" x14ac:dyDescent="0.25">
      <c r="B96" s="10" t="s">
        <v>539</v>
      </c>
      <c r="C96" s="10" t="s">
        <v>527</v>
      </c>
      <c r="D96" s="10" t="s">
        <v>527</v>
      </c>
      <c r="E96" s="11"/>
      <c r="F96" s="12" t="str">
        <f t="shared" si="24"/>
        <v>-</v>
      </c>
      <c r="G96" s="12" t="str">
        <f t="shared" si="25"/>
        <v>-</v>
      </c>
      <c r="H96" s="13" t="s">
        <v>571</v>
      </c>
      <c r="I96" s="13" t="s">
        <v>571</v>
      </c>
      <c r="J96" s="13"/>
    </row>
    <row r="97" spans="2:10" x14ac:dyDescent="0.25">
      <c r="B97" s="10" t="s">
        <v>540</v>
      </c>
      <c r="C97" s="10" t="s">
        <v>527</v>
      </c>
      <c r="D97" s="10" t="s">
        <v>527</v>
      </c>
      <c r="E97" s="11"/>
      <c r="F97" s="12" t="str">
        <f t="shared" si="24"/>
        <v>-</v>
      </c>
      <c r="G97" s="12" t="str">
        <f t="shared" si="25"/>
        <v>-</v>
      </c>
      <c r="H97" s="13" t="s">
        <v>571</v>
      </c>
      <c r="I97" s="13" t="s">
        <v>571</v>
      </c>
      <c r="J97" s="13"/>
    </row>
    <row r="98" spans="2:10" x14ac:dyDescent="0.25">
      <c r="B98" s="10" t="s">
        <v>635</v>
      </c>
      <c r="C98" s="10" t="s">
        <v>527</v>
      </c>
      <c r="D98" s="10" t="s">
        <v>527</v>
      </c>
      <c r="E98" s="11"/>
      <c r="F98" s="12" t="str">
        <f t="shared" si="24"/>
        <v>-</v>
      </c>
      <c r="G98" s="12" t="str">
        <f t="shared" si="25"/>
        <v>-</v>
      </c>
      <c r="H98" s="13" t="s">
        <v>571</v>
      </c>
      <c r="I98" s="13" t="s">
        <v>571</v>
      </c>
      <c r="J98" s="13"/>
    </row>
    <row r="99" spans="2:10" x14ac:dyDescent="0.25">
      <c r="B99" s="10" t="s">
        <v>636</v>
      </c>
      <c r="C99" s="10" t="s">
        <v>527</v>
      </c>
      <c r="D99" s="10" t="s">
        <v>527</v>
      </c>
      <c r="E99" s="11"/>
      <c r="F99" s="12" t="str">
        <f t="shared" ref="F99" si="26">+IF(D99="BASICO",2,IF(D99="ESTANDAR",5,IF(D99="PREMIUM",9,"-")))</f>
        <v>-</v>
      </c>
      <c r="G99" s="12" t="str">
        <f t="shared" ref="G99" si="27">+IF(D99="BASICO",1,IF(D99="ESTANDAR",3,IF(D99="PREMIUM",6,"-")))</f>
        <v>-</v>
      </c>
      <c r="H99" s="13" t="s">
        <v>571</v>
      </c>
      <c r="I99" s="13" t="s">
        <v>571</v>
      </c>
      <c r="J99" s="13"/>
    </row>
    <row r="100" spans="2:10" x14ac:dyDescent="0.25">
      <c r="B100" s="10" t="s">
        <v>541</v>
      </c>
      <c r="C100" s="10" t="s">
        <v>527</v>
      </c>
      <c r="D100" s="14" t="s">
        <v>527</v>
      </c>
      <c r="E100" s="11"/>
      <c r="F100" s="12" t="str">
        <f t="shared" si="24"/>
        <v>-</v>
      </c>
      <c r="G100" s="12" t="str">
        <f t="shared" si="25"/>
        <v>-</v>
      </c>
      <c r="H100" s="13" t="s">
        <v>571</v>
      </c>
      <c r="I100" s="13" t="s">
        <v>571</v>
      </c>
      <c r="J100" s="13"/>
    </row>
    <row r="101" spans="2:10" x14ac:dyDescent="0.25">
      <c r="B101" s="10" t="s">
        <v>542</v>
      </c>
      <c r="C101" s="10" t="s">
        <v>527</v>
      </c>
      <c r="D101" s="10" t="s">
        <v>527</v>
      </c>
      <c r="E101" s="11"/>
      <c r="F101" s="12" t="str">
        <f t="shared" si="24"/>
        <v>-</v>
      </c>
      <c r="G101" s="12" t="str">
        <f t="shared" si="25"/>
        <v>-</v>
      </c>
      <c r="H101" s="13" t="s">
        <v>571</v>
      </c>
      <c r="I101" s="13" t="s">
        <v>571</v>
      </c>
      <c r="J101" s="13"/>
    </row>
    <row r="102" spans="2:10" x14ac:dyDescent="0.25">
      <c r="B102" s="10" t="s">
        <v>543</v>
      </c>
      <c r="C102" s="10" t="s">
        <v>527</v>
      </c>
      <c r="D102" s="10" t="s">
        <v>527</v>
      </c>
      <c r="E102" s="11"/>
      <c r="F102" s="12" t="str">
        <f t="shared" si="24"/>
        <v>-</v>
      </c>
      <c r="G102" s="12" t="str">
        <f t="shared" si="25"/>
        <v>-</v>
      </c>
      <c r="H102" s="13" t="s">
        <v>571</v>
      </c>
      <c r="I102" s="13" t="s">
        <v>571</v>
      </c>
      <c r="J102" s="13"/>
    </row>
    <row r="103" spans="2:10" x14ac:dyDescent="0.25">
      <c r="B103" s="10" t="s">
        <v>544</v>
      </c>
      <c r="C103" s="10" t="s">
        <v>527</v>
      </c>
      <c r="D103" s="10" t="s">
        <v>527</v>
      </c>
      <c r="E103" s="11"/>
      <c r="F103" s="12" t="str">
        <f t="shared" si="24"/>
        <v>-</v>
      </c>
      <c r="G103" s="12" t="str">
        <f t="shared" si="25"/>
        <v>-</v>
      </c>
      <c r="H103" s="13" t="s">
        <v>571</v>
      </c>
      <c r="I103" s="13" t="s">
        <v>571</v>
      </c>
      <c r="J103" s="13"/>
    </row>
    <row r="104" spans="2:10" x14ac:dyDescent="0.25">
      <c r="B104" s="10" t="s">
        <v>545</v>
      </c>
      <c r="C104" s="10" t="s">
        <v>527</v>
      </c>
      <c r="D104" s="10" t="s">
        <v>527</v>
      </c>
      <c r="E104" s="11"/>
      <c r="F104" s="12" t="str">
        <f t="shared" si="24"/>
        <v>-</v>
      </c>
      <c r="G104" s="12" t="str">
        <f t="shared" si="25"/>
        <v>-</v>
      </c>
      <c r="H104" s="13" t="s">
        <v>571</v>
      </c>
      <c r="I104" s="13" t="s">
        <v>571</v>
      </c>
      <c r="J104" s="13"/>
    </row>
    <row r="105" spans="2:10" x14ac:dyDescent="0.25">
      <c r="B105" s="10" t="s">
        <v>546</v>
      </c>
      <c r="C105" s="10" t="s">
        <v>527</v>
      </c>
      <c r="D105" s="10" t="s">
        <v>527</v>
      </c>
      <c r="E105" s="11"/>
      <c r="F105" s="12" t="str">
        <f t="shared" si="24"/>
        <v>-</v>
      </c>
      <c r="G105" s="12" t="str">
        <f t="shared" si="25"/>
        <v>-</v>
      </c>
      <c r="H105" s="13" t="s">
        <v>571</v>
      </c>
      <c r="I105" s="13" t="s">
        <v>571</v>
      </c>
      <c r="J105" s="13"/>
    </row>
    <row r="106" spans="2:10" x14ac:dyDescent="0.25">
      <c r="B106" s="10" t="s">
        <v>547</v>
      </c>
      <c r="C106" s="10" t="s">
        <v>527</v>
      </c>
      <c r="D106" s="10" t="s">
        <v>527</v>
      </c>
      <c r="E106" s="11"/>
      <c r="F106" s="12" t="str">
        <f t="shared" si="24"/>
        <v>-</v>
      </c>
      <c r="G106" s="12" t="str">
        <f t="shared" si="25"/>
        <v>-</v>
      </c>
      <c r="H106" s="13" t="s">
        <v>571</v>
      </c>
      <c r="I106" s="13" t="s">
        <v>571</v>
      </c>
      <c r="J106" s="13"/>
    </row>
    <row r="107" spans="2:10" x14ac:dyDescent="0.25">
      <c r="B107" s="10" t="s">
        <v>548</v>
      </c>
      <c r="C107" s="10" t="s">
        <v>527</v>
      </c>
      <c r="D107" s="10" t="s">
        <v>527</v>
      </c>
      <c r="E107" s="11"/>
      <c r="F107" s="12" t="str">
        <f t="shared" si="24"/>
        <v>-</v>
      </c>
      <c r="G107" s="12" t="str">
        <f t="shared" si="25"/>
        <v>-</v>
      </c>
      <c r="H107" s="13" t="s">
        <v>571</v>
      </c>
      <c r="I107" s="13" t="s">
        <v>571</v>
      </c>
      <c r="J107" s="13"/>
    </row>
    <row r="108" spans="2:10" x14ac:dyDescent="0.25">
      <c r="B108" s="10" t="s">
        <v>573</v>
      </c>
      <c r="C108" s="10" t="s">
        <v>527</v>
      </c>
      <c r="D108" s="10" t="s">
        <v>527</v>
      </c>
      <c r="E108" s="11"/>
      <c r="F108" s="12" t="str">
        <f t="shared" si="24"/>
        <v>-</v>
      </c>
      <c r="G108" s="12" t="str">
        <f t="shared" si="25"/>
        <v>-</v>
      </c>
      <c r="H108" s="13" t="s">
        <v>571</v>
      </c>
      <c r="I108" s="13" t="s">
        <v>571</v>
      </c>
      <c r="J108" s="13"/>
    </row>
    <row r="109" spans="2:10" x14ac:dyDescent="0.25">
      <c r="B109" s="10" t="s">
        <v>574</v>
      </c>
      <c r="C109" s="10" t="s">
        <v>527</v>
      </c>
      <c r="D109" s="10" t="s">
        <v>527</v>
      </c>
      <c r="E109" s="11"/>
      <c r="F109" s="12" t="str">
        <f t="shared" si="24"/>
        <v>-</v>
      </c>
      <c r="G109" s="12" t="str">
        <f t="shared" si="25"/>
        <v>-</v>
      </c>
      <c r="H109" s="13" t="s">
        <v>571</v>
      </c>
      <c r="I109" s="13" t="s">
        <v>571</v>
      </c>
      <c r="J109" s="13"/>
    </row>
    <row r="110" spans="2:10" x14ac:dyDescent="0.25">
      <c r="B110" s="10" t="s">
        <v>549</v>
      </c>
      <c r="C110" s="10" t="s">
        <v>527</v>
      </c>
      <c r="D110" s="10" t="s">
        <v>527</v>
      </c>
      <c r="E110" s="11"/>
      <c r="F110" s="12" t="str">
        <f t="shared" si="24"/>
        <v>-</v>
      </c>
      <c r="G110" s="12" t="str">
        <f t="shared" si="25"/>
        <v>-</v>
      </c>
      <c r="H110" s="13" t="s">
        <v>571</v>
      </c>
      <c r="I110" s="13" t="s">
        <v>571</v>
      </c>
      <c r="J110" s="13"/>
    </row>
    <row r="111" spans="2:10" x14ac:dyDescent="0.25">
      <c r="B111" s="10" t="s">
        <v>551</v>
      </c>
      <c r="C111" s="10" t="s">
        <v>527</v>
      </c>
      <c r="D111" s="10" t="s">
        <v>527</v>
      </c>
      <c r="E111" s="11"/>
      <c r="F111" s="12" t="str">
        <f t="shared" si="24"/>
        <v>-</v>
      </c>
      <c r="G111" s="12" t="str">
        <f t="shared" si="25"/>
        <v>-</v>
      </c>
      <c r="H111" s="13" t="s">
        <v>571</v>
      </c>
      <c r="I111" s="13" t="s">
        <v>571</v>
      </c>
      <c r="J111" s="13"/>
    </row>
    <row r="112" spans="2:10" x14ac:dyDescent="0.25">
      <c r="B112" s="10" t="s">
        <v>687</v>
      </c>
      <c r="C112" s="10" t="s">
        <v>527</v>
      </c>
      <c r="D112" s="10" t="s">
        <v>527</v>
      </c>
      <c r="E112" s="11"/>
      <c r="F112" s="12" t="str">
        <f t="shared" si="24"/>
        <v>-</v>
      </c>
      <c r="G112" s="12" t="str">
        <f t="shared" si="25"/>
        <v>-</v>
      </c>
      <c r="H112" s="13" t="s">
        <v>571</v>
      </c>
      <c r="I112" s="13" t="s">
        <v>571</v>
      </c>
      <c r="J112" s="13"/>
    </row>
    <row r="113" spans="2:10" x14ac:dyDescent="0.25">
      <c r="B113" s="10" t="s">
        <v>552</v>
      </c>
      <c r="C113" s="10" t="s">
        <v>527</v>
      </c>
      <c r="D113" s="10" t="s">
        <v>527</v>
      </c>
      <c r="E113" s="11"/>
      <c r="F113" s="12" t="str">
        <f t="shared" si="24"/>
        <v>-</v>
      </c>
      <c r="G113" s="12" t="str">
        <f t="shared" si="25"/>
        <v>-</v>
      </c>
      <c r="H113" s="13" t="s">
        <v>571</v>
      </c>
      <c r="I113" s="13" t="s">
        <v>571</v>
      </c>
      <c r="J113" s="13"/>
    </row>
    <row r="114" spans="2:10" x14ac:dyDescent="0.25">
      <c r="B114" s="10" t="s">
        <v>569</v>
      </c>
      <c r="C114" s="10" t="s">
        <v>527</v>
      </c>
      <c r="D114" s="10" t="s">
        <v>527</v>
      </c>
      <c r="E114" s="11"/>
      <c r="F114" s="12" t="str">
        <f t="shared" ref="F114:F116" si="28">+IF(D114="BASICO",2,IF(D114="ESTANDAR",5,IF(D114="PREMIUM",9,"-")))</f>
        <v>-</v>
      </c>
      <c r="G114" s="12" t="str">
        <f t="shared" ref="G114:G116" si="29">+IF(D114="BASICO",1,IF(D114="ESTANDAR",3,IF(D114="PREMIUM",6,"-")))</f>
        <v>-</v>
      </c>
      <c r="H114" s="13" t="s">
        <v>571</v>
      </c>
      <c r="I114" s="13" t="s">
        <v>571</v>
      </c>
      <c r="J114" s="13"/>
    </row>
    <row r="115" spans="2:10" x14ac:dyDescent="0.25">
      <c r="B115" s="10" t="s">
        <v>570</v>
      </c>
      <c r="C115" s="10" t="s">
        <v>527</v>
      </c>
      <c r="D115" s="10" t="s">
        <v>527</v>
      </c>
      <c r="E115" s="11"/>
      <c r="F115" s="12" t="str">
        <f t="shared" si="28"/>
        <v>-</v>
      </c>
      <c r="G115" s="12" t="str">
        <f t="shared" si="29"/>
        <v>-</v>
      </c>
      <c r="H115" s="13" t="s">
        <v>571</v>
      </c>
      <c r="I115" s="13" t="s">
        <v>571</v>
      </c>
      <c r="J115" s="13"/>
    </row>
    <row r="116" spans="2:10" x14ac:dyDescent="0.25">
      <c r="B116" s="10" t="s">
        <v>688</v>
      </c>
      <c r="C116" s="10" t="s">
        <v>527</v>
      </c>
      <c r="D116" s="10" t="s">
        <v>527</v>
      </c>
      <c r="E116" s="11"/>
      <c r="F116" s="12" t="str">
        <f t="shared" si="28"/>
        <v>-</v>
      </c>
      <c r="G116" s="12" t="str">
        <f t="shared" si="29"/>
        <v>-</v>
      </c>
      <c r="H116" s="13" t="s">
        <v>571</v>
      </c>
      <c r="I116" s="13" t="s">
        <v>571</v>
      </c>
    </row>
    <row r="118" spans="2:10" x14ac:dyDescent="0.25">
      <c r="H118" s="16"/>
    </row>
  </sheetData>
  <autoFilter ref="B2:L116" xr:uid="{40398CCA-3100-45DF-8B2D-E6B6A600BA7E}"/>
  <conditionalFormatting sqref="B3:J526">
    <cfRule type="expression" dxfId="2" priority="2">
      <formula>ROW()=CELL("FILA")</formula>
    </cfRule>
  </conditionalFormatting>
  <conditionalFormatting sqref="D3:D116">
    <cfRule type="cellIs" dxfId="1" priority="31" operator="equal">
      <formula>"Pendiente"</formula>
    </cfRule>
  </conditionalFormatting>
  <conditionalFormatting sqref="D41">
    <cfRule type="expression" dxfId="0" priority="24">
      <formula>ROW()=CELL("FILA")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Datos_clientes</vt:lpstr>
      <vt:lpstr>Planes</vt:lpstr>
      <vt:lpstr>Datos_clientes!_FilterDatabase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Alejo Pérez-Sala</cp:lastModifiedBy>
  <dcterms:created xsi:type="dcterms:W3CDTF">2025-04-02T11:18:21Z</dcterms:created>
  <dcterms:modified xsi:type="dcterms:W3CDTF">2025-04-03T14:08:32Z</dcterms:modified>
  <cp:category/>
</cp:coreProperties>
</file>